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375" windowHeight="12510"/>
  </bookViews>
  <sheets>
    <sheet name="EM" sheetId="1" r:id="rId1"/>
    <sheet name="RVU" sheetId="7" r:id="rId2"/>
    <sheet name="Subsequent" sheetId="2" state="hidden" r:id="rId3"/>
    <sheet name="Discharge" sheetId="3" state="hidden" r:id="rId4"/>
    <sheet name="SRMC Initial" sheetId="4" state="hidden" r:id="rId5"/>
    <sheet name="SRMC Subsequent" sheetId="5" state="hidden" r:id="rId6"/>
    <sheet name="SRMC Discharge" sheetId="6" state="hidden" r:id="rId7"/>
  </sheets>
  <calcPr calcId="145621"/>
</workbook>
</file>

<file path=xl/calcChain.xml><?xml version="1.0" encoding="utf-8"?>
<calcChain xmlns="http://schemas.openxmlformats.org/spreadsheetml/2006/main">
  <c r="O70" i="1" l="1"/>
  <c r="N70" i="1"/>
  <c r="K70" i="1"/>
  <c r="J70" i="1"/>
  <c r="I70" i="1"/>
  <c r="F70" i="1"/>
  <c r="E70" i="1"/>
  <c r="D70" i="1"/>
  <c r="O9" i="1"/>
  <c r="N9" i="1"/>
  <c r="K9" i="1"/>
  <c r="J9" i="1"/>
  <c r="I9" i="1"/>
  <c r="F9" i="1"/>
  <c r="E9" i="1"/>
  <c r="D9" i="1"/>
</calcChain>
</file>

<file path=xl/sharedStrings.xml><?xml version="1.0" encoding="utf-8"?>
<sst xmlns="http://schemas.openxmlformats.org/spreadsheetml/2006/main" count="543" uniqueCount="140">
  <si>
    <t>Faculty Practice Solutions Center</t>
  </si>
  <si>
    <t>Evaluation and Management Analysis</t>
  </si>
  <si>
    <t>Tuesday, January 5, 2016 5:29:27 PM</t>
  </si>
  <si>
    <t>[2015][Hospitalists][(99221 - 99223) Initial Hospital Care]MEASURES</t>
  </si>
  <si>
    <t>MEASURES
as values</t>
  </si>
  <si>
    <t>99221</t>
  </si>
  <si>
    <t>99222</t>
  </si>
  <si>
    <t>99223</t>
  </si>
  <si>
    <t>AYOUBIEH M.D, HOURIYA</t>
  </si>
  <si>
    <t>1417210170</t>
  </si>
  <si>
    <t>Total Encounters</t>
  </si>
  <si>
    <t>Encounter Distribution</t>
  </si>
  <si>
    <t>FPSC Mean</t>
  </si>
  <si>
    <t>BARRETT MD,EILEEN DANIELLE</t>
  </si>
  <si>
    <t>1972592723</t>
  </si>
  <si>
    <t>BEELEY, PEGGY A</t>
  </si>
  <si>
    <t>1255347969</t>
  </si>
  <si>
    <t>BLANCHARD MD,JANET L</t>
  </si>
  <si>
    <t>1134213507</t>
  </si>
  <si>
    <t>COLLINS MD,NATHANIEL P</t>
  </si>
  <si>
    <t>1215976865</t>
  </si>
  <si>
    <t>DAVIS, DANA</t>
  </si>
  <si>
    <t>1083736037</t>
  </si>
  <si>
    <t>FATEMI D.O., LIDA</t>
  </si>
  <si>
    <t>1295001048</t>
  </si>
  <si>
    <t>GOOT M.D., TAYLOR</t>
  </si>
  <si>
    <t>1932490281</t>
  </si>
  <si>
    <t>HUERTA II MD,SERGIO A</t>
  </si>
  <si>
    <t>1891085882</t>
  </si>
  <si>
    <t>IMBER MD,JACOB G</t>
  </si>
  <si>
    <t>1740571611</t>
  </si>
  <si>
    <t>JERNIGAN, JENNIFER R</t>
  </si>
  <si>
    <t>1932116977</t>
  </si>
  <si>
    <t>LACY MD,MARY E</t>
  </si>
  <si>
    <t>1598064040</t>
  </si>
  <si>
    <t>LANGSJOEN MD,JENS O</t>
  </si>
  <si>
    <t>1003089822</t>
  </si>
  <si>
    <t>MAYASY MD,SHADI</t>
  </si>
  <si>
    <t>1609107804</t>
  </si>
  <si>
    <t>NORONHA MD,LEONARD E</t>
  </si>
  <si>
    <t>1912920026</t>
  </si>
  <si>
    <t>PIERCE JR MD,JOHN RUSH</t>
  </si>
  <si>
    <t>1407888613</t>
  </si>
  <si>
    <t>PIZANIS MD,CHARLES ANDREW</t>
  </si>
  <si>
    <t>1598080533</t>
  </si>
  <si>
    <t>RAO MD,DEEPTI S</t>
  </si>
  <si>
    <t>1366536757</t>
  </si>
  <si>
    <t>Rendon MD, Patrick A</t>
  </si>
  <si>
    <t>1669615720</t>
  </si>
  <si>
    <t>ROESCH MD,JUSTIN J</t>
  </si>
  <si>
    <t>1831327840</t>
  </si>
  <si>
    <t>ROGERS, KENDALL M</t>
  </si>
  <si>
    <t>1245245703</t>
  </si>
  <si>
    <t>SCOTT MD,SETH E</t>
  </si>
  <si>
    <t>1972745115</t>
  </si>
  <si>
    <t>SIDHU , NAVNEET KAUR</t>
  </si>
  <si>
    <t>1265707467</t>
  </si>
  <si>
    <t>WORSHAM MD,ANTHONY J</t>
  </si>
  <si>
    <t>1679749964</t>
  </si>
  <si>
    <t>WORTHAM MD,JOY M</t>
  </si>
  <si>
    <t>1366732398</t>
  </si>
  <si>
    <t>Zero suppression rows only. Suppression options applied: zero values, division by zero, missing values, overflow values</t>
  </si>
  <si>
    <t>(99231 - 99233) Subsequent Hospital Care</t>
  </si>
  <si>
    <t>99233</t>
  </si>
  <si>
    <t>99232</t>
  </si>
  <si>
    <t>99231</t>
  </si>
  <si>
    <t>[2015][Hospitalists][(99231 - 99233) Subsequent Hospital Care]MEASURES</t>
  </si>
  <si>
    <t>Tuesday, January 5, 2016 5:31:13 PM</t>
  </si>
  <si>
    <t>(99238 - 99239) Hospital Discharge</t>
  </si>
  <si>
    <t>99239</t>
  </si>
  <si>
    <t>99238</t>
  </si>
  <si>
    <t>[2015][Hospitalists][(99238 - 99239) Hospital Discharge]MEASURES</t>
  </si>
  <si>
    <t>Tuesday, January 5, 2016 5:31:41 PM</t>
  </si>
  <si>
    <t>1376620625</t>
  </si>
  <si>
    <t>WOOD MD,BRYAN C</t>
  </si>
  <si>
    <t>1922373372</t>
  </si>
  <si>
    <t>SHOWERS M.D., SUSAN O'NEIL</t>
  </si>
  <si>
    <t>1417100207</t>
  </si>
  <si>
    <t>KIM MD, YOUNG HO</t>
  </si>
  <si>
    <t>1902196330</t>
  </si>
  <si>
    <t>BUSTOS,JERAMIAH</t>
  </si>
  <si>
    <t>1841295029</t>
  </si>
  <si>
    <t>Bair MD, Rebecca B</t>
  </si>
  <si>
    <t>Tuesday, January 5, 2016 5:35:36 PM</t>
  </si>
  <si>
    <t>Tuesday, January 5, 2016 5:36:02 PM</t>
  </si>
  <si>
    <t>Tuesday, January 5, 2016 5:36:29 PM</t>
  </si>
  <si>
    <t>FTE RVUs </t>
  </si>
  <si>
    <t>Imputed: Reported </t>
  </si>
  <si>
    <t>Reported CFTE </t>
  </si>
  <si>
    <t>Imputed CFTE </t>
  </si>
  <si>
    <t>Benchmark </t>
  </si>
  <si>
    <t>Work RVUs</t>
  </si>
  <si>
    <t>Billings </t>
  </si>
  <si>
    <t>Work RVU Measures
as values</t>
  </si>
  <si>
    <t>[2015][Hospitalists][MEAN]Work RVU Measures</t>
  </si>
  <si>
    <t>Productivity Summary</t>
  </si>
  <si>
    <t>INITIAL CARE</t>
  </si>
  <si>
    <t>SUBSEQUENT VISITS</t>
  </si>
  <si>
    <t>DISCHARGE</t>
  </si>
  <si>
    <t>1-11%</t>
  </si>
  <si>
    <t>9-50%</t>
  </si>
  <si>
    <t>55-81%</t>
  </si>
  <si>
    <t>0-2%</t>
  </si>
  <si>
    <t>13-44%</t>
  </si>
  <si>
    <t>55-86%</t>
  </si>
  <si>
    <t>22-88%</t>
  </si>
  <si>
    <t>12-78%</t>
  </si>
  <si>
    <t>UNMH MEAN</t>
  </si>
  <si>
    <t>UNMH RANGE</t>
  </si>
  <si>
    <t>SRMC MEAN</t>
  </si>
  <si>
    <t>Initial Hospital Care</t>
  </si>
  <si>
    <t>Subsequent Hospital Care</t>
  </si>
  <si>
    <t xml:space="preserve"> Hospital Discharge</t>
  </si>
  <si>
    <t>Hospital Discharge</t>
  </si>
  <si>
    <t>1154577310</t>
  </si>
  <si>
    <t>ABU NABAA M.D., OMAR ABDELAZIZ</t>
  </si>
  <si>
    <t>Ed FTE</t>
  </si>
  <si>
    <t>Corrected
Clin FTE</t>
  </si>
  <si>
    <t>FTE Changes anticipated</t>
  </si>
  <si>
    <t>Quality and education time requested</t>
  </si>
  <si>
    <t xml:space="preserve"> </t>
  </si>
  <si>
    <t>confirm school of med FTE, clinical skills dropped, then clinical reasoning, we think .3 since July</t>
  </si>
  <si>
    <t>.2 clinical reasoning phase 1, .1 phase 3, .4 clerkship director</t>
  </si>
  <si>
    <t>by our records was .15 education and not .2, so clinical should have been .85 clinical and no .1 quality</t>
  </si>
  <si>
    <t>think he is .8 and .2 education</t>
  </si>
  <si>
    <t>QUESTION: education at .2 or .15, this would make him .75 clinical</t>
  </si>
  <si>
    <t>Questions:</t>
  </si>
  <si>
    <t>Outside
/Paid 
FTE</t>
  </si>
  <si>
    <t>Internal/Quality 
Admin FTE</t>
  </si>
  <si>
    <t>Corrected
Imputed: Reported </t>
  </si>
  <si>
    <t xml:space="preserve">.1 education, .1 MES, .2 clinical reasoning, .05 feedback initiative, .05 quality (?) </t>
  </si>
  <si>
    <t>.3 vice chair quality</t>
  </si>
  <si>
    <t>SRMC</t>
  </si>
  <si>
    <t>IDEAL 2016 Clinical</t>
  </si>
  <si>
    <t>Lida as faculty</t>
  </si>
  <si>
    <t>Justin as faculty</t>
  </si>
  <si>
    <t>Likely FTE 7/2016</t>
  </si>
  <si>
    <t>FATEMI D.O., LIDA (CHIEF)</t>
  </si>
  <si>
    <t>SIDHU , NAVNEET (CHIEF)</t>
  </si>
  <si>
    <t>ATTACHMENT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</si>
</sst>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84"/>
      <name val="Tahoma"/>
      <family val="2"/>
    </font>
    <font>
      <b/>
      <sz val="8"/>
      <color rgb="FF00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i/>
      <sz val="8"/>
      <color rgb="FF000000"/>
      <name val="Tahoma"/>
      <family val="2"/>
    </font>
    <font>
      <i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sz val="8"/>
      <color rgb="FFFFFFFF"/>
      <name val="Tahoma"/>
      <family val="2"/>
    </font>
    <font>
      <b/>
      <u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3E9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 style="thin">
        <color rgb="FFA2C4E0"/>
      </right>
      <top style="thin">
        <color rgb="FFA2C4E0"/>
      </top>
      <bottom style="thin">
        <color rgb="FFA2C4E0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/>
      <diagonal/>
    </border>
    <border>
      <left style="thin">
        <color rgb="FFA2C4E0"/>
      </left>
      <right style="thin">
        <color rgb="FFA2C4E0"/>
      </right>
      <top/>
      <bottom/>
      <diagonal/>
    </border>
    <border>
      <left style="thin">
        <color rgb="FFA2C4E0"/>
      </left>
      <right/>
      <top style="thin">
        <color rgb="FFA2C4E0"/>
      </top>
      <bottom/>
      <diagonal/>
    </border>
    <border>
      <left/>
      <right/>
      <top style="thin">
        <color rgb="FFA2C4E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0" fontId="22" fillId="34" borderId="0" xfId="0" applyFont="1" applyFill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center" wrapText="1" indent="1"/>
    </xf>
    <xf numFmtId="3" fontId="23" fillId="34" borderId="10" xfId="0" applyNumberFormat="1" applyFont="1" applyFill="1" applyBorder="1" applyAlignment="1">
      <alignment horizontal="right" vertical="center" wrapText="1"/>
    </xf>
    <xf numFmtId="3" fontId="24" fillId="36" borderId="10" xfId="0" applyNumberFormat="1" applyFont="1" applyFill="1" applyBorder="1" applyAlignment="1">
      <alignment horizontal="right" vertical="center" wrapText="1"/>
    </xf>
    <xf numFmtId="0" fontId="23" fillId="34" borderId="0" xfId="0" applyFont="1" applyFill="1" applyAlignment="1">
      <alignment vertical="center" wrapText="1"/>
    </xf>
    <xf numFmtId="0" fontId="25" fillId="35" borderId="10" xfId="0" applyFont="1" applyFill="1" applyBorder="1" applyAlignment="1">
      <alignment horizontal="left" vertical="center" wrapText="1" indent="1"/>
    </xf>
    <xf numFmtId="10" fontId="26" fillId="34" borderId="10" xfId="0" applyNumberFormat="1" applyFont="1" applyFill="1" applyBorder="1" applyAlignment="1">
      <alignment horizontal="right" vertical="center" wrapText="1"/>
    </xf>
    <xf numFmtId="10" fontId="27" fillId="36" borderId="10" xfId="0" applyNumberFormat="1" applyFont="1" applyFill="1" applyBorder="1" applyAlignment="1">
      <alignment horizontal="right" vertical="center" wrapText="1"/>
    </xf>
    <xf numFmtId="10" fontId="28" fillId="37" borderId="10" xfId="0" applyNumberFormat="1" applyFont="1" applyFill="1" applyBorder="1" applyAlignment="1">
      <alignment horizontal="right" vertical="center" wrapText="1"/>
    </xf>
    <xf numFmtId="0" fontId="18" fillId="0" borderId="0" xfId="0" applyFont="1"/>
    <xf numFmtId="4" fontId="23" fillId="34" borderId="10" xfId="0" applyNumberFormat="1" applyFont="1" applyFill="1" applyBorder="1" applyAlignment="1">
      <alignment horizontal="right" vertical="center" wrapText="1"/>
    </xf>
    <xf numFmtId="164" fontId="23" fillId="34" borderId="10" xfId="0" applyNumberFormat="1" applyFont="1" applyFill="1" applyBorder="1" applyAlignment="1">
      <alignment horizontal="right" vertical="center" wrapText="1"/>
    </xf>
    <xf numFmtId="2" fontId="23" fillId="34" borderId="10" xfId="0" applyNumberFormat="1" applyFont="1" applyFill="1" applyBorder="1" applyAlignment="1">
      <alignment horizontal="right" vertical="center" wrapText="1"/>
    </xf>
    <xf numFmtId="165" fontId="23" fillId="34" borderId="10" xfId="0" applyNumberFormat="1" applyFont="1" applyFill="1" applyBorder="1" applyAlignment="1">
      <alignment horizontal="right" vertical="center" wrapText="1"/>
    </xf>
    <xf numFmtId="0" fontId="22" fillId="35" borderId="10" xfId="0" applyFont="1" applyFill="1" applyBorder="1" applyAlignment="1">
      <alignment horizontal="left" vertical="center" wrapText="1" indent="2"/>
    </xf>
    <xf numFmtId="0" fontId="22" fillId="34" borderId="10" xfId="0" applyFont="1" applyFill="1" applyBorder="1" applyAlignment="1">
      <alignment horizontal="center" vertical="center" wrapText="1"/>
    </xf>
    <xf numFmtId="0" fontId="16" fillId="0" borderId="0" xfId="0" applyFont="1"/>
    <xf numFmtId="164" fontId="24" fillId="34" borderId="10" xfId="0" applyNumberFormat="1" applyFont="1" applyFill="1" applyBorder="1" applyAlignment="1">
      <alignment horizontal="right" vertical="center" wrapText="1"/>
    </xf>
    <xf numFmtId="2" fontId="24" fillId="34" borderId="10" xfId="0" applyNumberFormat="1" applyFont="1" applyFill="1" applyBorder="1" applyAlignment="1">
      <alignment horizontal="right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9" fillId="0" borderId="0" xfId="0" applyFont="1"/>
    <xf numFmtId="2" fontId="24" fillId="38" borderId="10" xfId="0" applyNumberFormat="1" applyFont="1" applyFill="1" applyBorder="1" applyAlignment="1">
      <alignment horizontal="right" vertical="center" wrapText="1"/>
    </xf>
    <xf numFmtId="0" fontId="0" fillId="0" borderId="0" xfId="0"/>
    <xf numFmtId="4" fontId="0" fillId="0" borderId="0" xfId="0" applyNumberFormat="1"/>
    <xf numFmtId="0" fontId="0" fillId="0" borderId="0" xfId="0"/>
    <xf numFmtId="0" fontId="22" fillId="35" borderId="0" xfId="0" applyFont="1" applyFill="1" applyBorder="1" applyAlignment="1">
      <alignment horizontal="left" vertical="center" wrapText="1" indent="2"/>
    </xf>
    <xf numFmtId="2" fontId="24" fillId="34" borderId="0" xfId="0" applyNumberFormat="1" applyFont="1" applyFill="1" applyBorder="1" applyAlignment="1">
      <alignment horizontal="right" vertical="center" wrapText="1"/>
    </xf>
    <xf numFmtId="165" fontId="23" fillId="34" borderId="0" xfId="0" applyNumberFormat="1" applyFont="1" applyFill="1" applyBorder="1" applyAlignment="1">
      <alignment horizontal="right" vertical="center" wrapText="1"/>
    </xf>
    <xf numFmtId="4" fontId="23" fillId="34" borderId="0" xfId="0" applyNumberFormat="1" applyFont="1" applyFill="1" applyBorder="1" applyAlignment="1">
      <alignment horizontal="right" vertical="center" wrapText="1"/>
    </xf>
    <xf numFmtId="2" fontId="23" fillId="34" borderId="0" xfId="0" applyNumberFormat="1" applyFont="1" applyFill="1" applyBorder="1" applyAlignment="1">
      <alignment horizontal="right" vertical="center" wrapText="1"/>
    </xf>
    <xf numFmtId="164" fontId="24" fillId="34" borderId="0" xfId="0" applyNumberFormat="1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0" fontId="22" fillId="39" borderId="10" xfId="0" applyFont="1" applyFill="1" applyBorder="1" applyAlignment="1">
      <alignment horizontal="center" vertical="center" wrapText="1"/>
    </xf>
    <xf numFmtId="164" fontId="23" fillId="39" borderId="10" xfId="0" applyNumberFormat="1" applyFont="1" applyFill="1" applyBorder="1" applyAlignment="1">
      <alignment horizontal="right" vertical="center" wrapText="1"/>
    </xf>
    <xf numFmtId="164" fontId="23" fillId="39" borderId="0" xfId="0" applyNumberFormat="1" applyFont="1" applyFill="1" applyBorder="1" applyAlignment="1">
      <alignment horizontal="right" vertical="center" wrapText="1"/>
    </xf>
    <xf numFmtId="0" fontId="0" fillId="39" borderId="0" xfId="0" applyFill="1"/>
    <xf numFmtId="0" fontId="21" fillId="33" borderId="0" xfId="0" applyFont="1" applyFill="1" applyAlignment="1">
      <alignment horizontal="left" vertical="center" wrapText="1" inden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left" vertical="top" wrapText="1" indent="1"/>
    </xf>
    <xf numFmtId="0" fontId="22" fillId="35" borderId="15" xfId="0" applyFont="1" applyFill="1" applyBorder="1" applyAlignment="1">
      <alignment horizontal="left" vertical="top" wrapText="1" indent="1"/>
    </xf>
    <xf numFmtId="0" fontId="19" fillId="0" borderId="0" xfId="0" applyFont="1" applyAlignment="1">
      <alignment horizontal="center" wrapText="1"/>
    </xf>
    <xf numFmtId="0" fontId="0" fillId="0" borderId="0" xfId="0"/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4"/>
  <sheetViews>
    <sheetView showGridLines="0" tabSelected="1" zoomScaleNormal="100" workbookViewId="0">
      <selection activeCell="A7" sqref="A7"/>
    </sheetView>
  </sheetViews>
  <sheetFormatPr defaultRowHeight="15" x14ac:dyDescent="0.25"/>
  <cols>
    <col min="1" max="1" width="27.28515625" bestFit="1" customWidth="1"/>
    <col min="2" max="2" width="12.28515625" bestFit="1" customWidth="1"/>
    <col min="3" max="3" width="21.140625" bestFit="1" customWidth="1"/>
    <col min="4" max="4" width="7.140625" customWidth="1"/>
    <col min="5" max="6" width="7.28515625" customWidth="1"/>
    <col min="7" max="7" width="13.140625" customWidth="1"/>
    <col min="12" max="12" width="11" customWidth="1"/>
  </cols>
  <sheetData>
    <row r="1" spans="1:16" ht="18.75" customHeight="1" x14ac:dyDescent="0.3">
      <c r="A1" s="49" t="s">
        <v>0</v>
      </c>
      <c r="B1" s="50"/>
      <c r="C1" s="50"/>
      <c r="D1" s="50"/>
      <c r="E1" s="50"/>
      <c r="F1" s="50"/>
      <c r="G1" s="50"/>
      <c r="H1" s="50"/>
    </row>
    <row r="2" spans="1:16" ht="15.75" customHeight="1" x14ac:dyDescent="0.25">
      <c r="A2" s="51" t="s">
        <v>1</v>
      </c>
      <c r="B2" s="50"/>
      <c r="C2" s="50"/>
      <c r="D2" s="50"/>
      <c r="E2" s="50"/>
      <c r="F2" s="50"/>
      <c r="G2" s="50"/>
      <c r="H2" s="50"/>
    </row>
    <row r="3" spans="1:16" ht="12.75" customHeight="1" x14ac:dyDescent="0.25">
      <c r="A3" s="52" t="s">
        <v>2</v>
      </c>
      <c r="B3" s="50"/>
      <c r="C3" s="50"/>
      <c r="D3" s="50"/>
      <c r="E3" s="50"/>
      <c r="F3" s="50"/>
      <c r="G3" s="50"/>
      <c r="H3" s="50"/>
    </row>
    <row r="4" spans="1:16" ht="13.5" customHeight="1" x14ac:dyDescent="0.25">
      <c r="A4" s="43" t="s">
        <v>3</v>
      </c>
      <c r="B4" s="43"/>
      <c r="C4" s="43"/>
      <c r="D4" s="43"/>
      <c r="E4" s="43"/>
      <c r="F4" s="43"/>
      <c r="G4" s="43"/>
    </row>
    <row r="5" spans="1:16" s="25" customFormat="1" x14ac:dyDescent="0.25">
      <c r="D5" s="25" t="s">
        <v>96</v>
      </c>
      <c r="I5" s="25" t="s">
        <v>97</v>
      </c>
      <c r="N5" s="25" t="s">
        <v>98</v>
      </c>
    </row>
    <row r="6" spans="1:16" ht="43.5" customHeight="1" x14ac:dyDescent="0.25">
      <c r="A6" s="44" t="s">
        <v>4</v>
      </c>
      <c r="B6" s="45"/>
      <c r="C6" s="46"/>
      <c r="D6" s="2" t="s">
        <v>5</v>
      </c>
      <c r="E6" s="2" t="s">
        <v>6</v>
      </c>
      <c r="F6" s="2" t="s">
        <v>7</v>
      </c>
      <c r="G6" s="3" t="s">
        <v>110</v>
      </c>
      <c r="H6" s="1"/>
      <c r="I6" s="2" t="s">
        <v>65</v>
      </c>
      <c r="J6" s="2" t="s">
        <v>64</v>
      </c>
      <c r="K6" s="2" t="s">
        <v>63</v>
      </c>
      <c r="L6" s="3" t="s">
        <v>111</v>
      </c>
      <c r="N6" s="2" t="s">
        <v>70</v>
      </c>
      <c r="O6" s="2" t="s">
        <v>69</v>
      </c>
      <c r="P6" s="3" t="s">
        <v>112</v>
      </c>
    </row>
    <row r="7" spans="1:16" ht="16.5" customHeight="1" x14ac:dyDescent="0.25">
      <c r="A7" s="22"/>
      <c r="B7" s="23"/>
      <c r="C7" s="24"/>
      <c r="D7" s="2"/>
      <c r="E7" s="2"/>
      <c r="F7" s="2"/>
      <c r="G7" s="3"/>
      <c r="H7" s="1"/>
      <c r="I7" s="2"/>
      <c r="J7" s="2"/>
      <c r="K7" s="2"/>
      <c r="L7" s="3"/>
      <c r="N7" s="2"/>
      <c r="O7" s="2"/>
      <c r="P7" s="3"/>
    </row>
    <row r="8" spans="1:16" x14ac:dyDescent="0.25">
      <c r="A8" s="22"/>
      <c r="B8" s="23"/>
      <c r="C8" s="8" t="s">
        <v>12</v>
      </c>
      <c r="D8" s="11">
        <v>6.3885525999999998E-2</v>
      </c>
      <c r="E8" s="11">
        <v>0.29101929300000001</v>
      </c>
      <c r="F8" s="11">
        <v>0.64509518200000004</v>
      </c>
      <c r="G8" s="6"/>
      <c r="H8" s="7"/>
      <c r="I8" s="11">
        <v>5.7482917000000001E-2</v>
      </c>
      <c r="J8" s="11">
        <v>0.57596072799999998</v>
      </c>
      <c r="K8" s="11">
        <v>0.36655635600000003</v>
      </c>
      <c r="L8" s="6"/>
      <c r="N8" s="11">
        <v>0.49930487499999998</v>
      </c>
      <c r="O8" s="11">
        <v>0.50069512500000002</v>
      </c>
      <c r="P8" s="6"/>
    </row>
    <row r="9" spans="1:16" x14ac:dyDescent="0.25">
      <c r="A9" s="22"/>
      <c r="B9" s="23"/>
      <c r="C9" s="8" t="s">
        <v>107</v>
      </c>
      <c r="D9" s="11">
        <f>AVERAGE(D12,D14,D16,D18,D20,D22,D26,D28,D30,D32,D34,D36,D38,D40,D42,D44,D46,D48,D50,D52,D54,D58,D60)</f>
        <v>4.7058461652173915E-2</v>
      </c>
      <c r="E9" s="11">
        <f>AVERAGE(E12,E14,E16,E18,E20,E22,E26,E28,E30,E32,E34,E36,E38,E40,E42,E44,E46,E48,E50,E52,E54,E58,E60)</f>
        <v>0.31528944843478257</v>
      </c>
      <c r="F9" s="11">
        <f>AVERAGE(F12,F14,F16,F18,F20,F22,F26,F28,F30,F32,F34,F36,F38,F40,F42,F44,F46,F48,F50,F52,F54,F58,F60)</f>
        <v>0.63765208995652178</v>
      </c>
      <c r="G9" s="6"/>
      <c r="H9" s="7"/>
      <c r="I9" s="11">
        <f>AVERAGE(I12,I14,I16,I18,I20,I22,I26,I28,I30,I32,I34,I36,I38,I40,I42,I44,I46,I48,I50,I52,I54,I58,I60)</f>
        <v>2.9702783913043485E-3</v>
      </c>
      <c r="J9" s="11">
        <f>AVERAGE(J12,J14,J16,J18,J20,J22,J26,J28,J30,J32,J34,J36,J38,J40,J42,J44,J46,J48,J50,J52,J54,J58,J60)</f>
        <v>0.32671542169565215</v>
      </c>
      <c r="K9" s="11">
        <f>AVERAGE(K12,K14,K16,K18,K20,K22,K26,K28,K30,K32,K34,K36,K38,K40,K42,K44,K46,K48,K50,K52,K54,K58,K60)</f>
        <v>0.6703142999565217</v>
      </c>
      <c r="L9" s="6"/>
      <c r="N9" s="11">
        <f>AVERAGE(N12,N14,N16,N18,N20,N22,N26,N28,N30,N32,N34,N36,N38,N40,N42,N44,N46,N48,N50,N52,N54,N58,N60)</f>
        <v>0.6127501931739131</v>
      </c>
      <c r="O9" s="11">
        <f>AVERAGE(O12,O14,O16,O18,O20,O22,O26,O28,O30,O32,O34,O36,O38,O40,O42,O44,O46,O48,O50,O52,O54,O58,O60)</f>
        <v>0.38724980682608701</v>
      </c>
      <c r="P9" s="6"/>
    </row>
    <row r="10" spans="1:16" ht="21" x14ac:dyDescent="0.25">
      <c r="A10" s="22"/>
      <c r="B10" s="23"/>
      <c r="C10" s="8" t="s">
        <v>108</v>
      </c>
      <c r="D10" s="11" t="s">
        <v>99</v>
      </c>
      <c r="E10" s="11" t="s">
        <v>100</v>
      </c>
      <c r="F10" s="11" t="s">
        <v>101</v>
      </c>
      <c r="G10" s="6"/>
      <c r="H10" s="7"/>
      <c r="I10" s="11" t="s">
        <v>102</v>
      </c>
      <c r="J10" s="11" t="s">
        <v>103</v>
      </c>
      <c r="K10" s="11" t="s">
        <v>104</v>
      </c>
      <c r="L10" s="6"/>
      <c r="N10" s="11" t="s">
        <v>105</v>
      </c>
      <c r="O10" s="11" t="s">
        <v>106</v>
      </c>
      <c r="P10" s="6"/>
    </row>
    <row r="11" spans="1:16" x14ac:dyDescent="0.25">
      <c r="A11" s="47" t="s">
        <v>8</v>
      </c>
      <c r="B11" s="47" t="s">
        <v>9</v>
      </c>
      <c r="C11" s="4" t="s">
        <v>10</v>
      </c>
      <c r="D11" s="5">
        <v>2</v>
      </c>
      <c r="E11" s="5">
        <v>12</v>
      </c>
      <c r="F11" s="5">
        <v>38</v>
      </c>
      <c r="G11" s="6">
        <v>52</v>
      </c>
      <c r="H11" s="7"/>
      <c r="I11" s="5">
        <v>0</v>
      </c>
      <c r="J11" s="5">
        <v>46</v>
      </c>
      <c r="K11" s="5">
        <v>287</v>
      </c>
      <c r="L11" s="6">
        <v>333</v>
      </c>
      <c r="N11" s="5">
        <v>44</v>
      </c>
      <c r="O11" s="5">
        <v>8</v>
      </c>
      <c r="P11" s="6">
        <v>52</v>
      </c>
    </row>
    <row r="12" spans="1:16" x14ac:dyDescent="0.25">
      <c r="A12" s="48"/>
      <c r="B12" s="48"/>
      <c r="C12" s="8" t="s">
        <v>11</v>
      </c>
      <c r="D12" s="9">
        <v>3.8461538000000003E-2</v>
      </c>
      <c r="E12" s="9">
        <v>0.23076923099999999</v>
      </c>
      <c r="F12" s="9">
        <v>0.73076923100000002</v>
      </c>
      <c r="G12" s="10"/>
      <c r="H12" s="7"/>
      <c r="I12" s="9">
        <v>0</v>
      </c>
      <c r="J12" s="9">
        <v>0.13813813799999999</v>
      </c>
      <c r="K12" s="9">
        <v>0.86186186200000003</v>
      </c>
      <c r="L12" s="10"/>
      <c r="N12" s="9">
        <v>0.84615384599999999</v>
      </c>
      <c r="O12" s="9">
        <v>0.15384615400000001</v>
      </c>
      <c r="P12" s="10"/>
    </row>
    <row r="13" spans="1:16" x14ac:dyDescent="0.25">
      <c r="A13" s="47" t="s">
        <v>13</v>
      </c>
      <c r="B13" s="47" t="s">
        <v>14</v>
      </c>
      <c r="C13" s="4" t="s">
        <v>10</v>
      </c>
      <c r="D13" s="5">
        <v>8</v>
      </c>
      <c r="E13" s="5">
        <v>46</v>
      </c>
      <c r="F13" s="5">
        <v>83</v>
      </c>
      <c r="G13" s="6">
        <v>137</v>
      </c>
      <c r="H13" s="7"/>
      <c r="I13" s="5">
        <v>0</v>
      </c>
      <c r="J13" s="5">
        <v>179</v>
      </c>
      <c r="K13" s="5">
        <v>492</v>
      </c>
      <c r="L13" s="6">
        <v>671</v>
      </c>
      <c r="N13" s="5">
        <v>30</v>
      </c>
      <c r="O13" s="5">
        <v>106</v>
      </c>
      <c r="P13" s="6">
        <v>136</v>
      </c>
    </row>
    <row r="14" spans="1:16" x14ac:dyDescent="0.25">
      <c r="A14" s="48"/>
      <c r="B14" s="48"/>
      <c r="C14" s="8" t="s">
        <v>11</v>
      </c>
      <c r="D14" s="9">
        <v>5.8394161E-2</v>
      </c>
      <c r="E14" s="9">
        <v>0.33576642299999998</v>
      </c>
      <c r="F14" s="9">
        <v>0.60583941600000002</v>
      </c>
      <c r="G14" s="10"/>
      <c r="H14" s="7"/>
      <c r="I14" s="9">
        <v>0</v>
      </c>
      <c r="J14" s="9">
        <v>0.26676602100000002</v>
      </c>
      <c r="K14" s="9">
        <v>0.73323397899999998</v>
      </c>
      <c r="L14" s="10"/>
      <c r="N14" s="9">
        <v>0.22058823499999999</v>
      </c>
      <c r="O14" s="9">
        <v>0.77941176499999998</v>
      </c>
      <c r="P14" s="10"/>
    </row>
    <row r="15" spans="1:16" x14ac:dyDescent="0.25">
      <c r="A15" s="47" t="s">
        <v>15</v>
      </c>
      <c r="B15" s="47" t="s">
        <v>16</v>
      </c>
      <c r="C15" s="4" t="s">
        <v>10</v>
      </c>
      <c r="D15" s="5">
        <v>9</v>
      </c>
      <c r="E15" s="5">
        <v>49</v>
      </c>
      <c r="F15" s="5">
        <v>84</v>
      </c>
      <c r="G15" s="6">
        <v>142</v>
      </c>
      <c r="H15" s="7"/>
      <c r="I15" s="5">
        <v>0</v>
      </c>
      <c r="J15" s="5">
        <v>265</v>
      </c>
      <c r="K15" s="5">
        <v>498</v>
      </c>
      <c r="L15" s="6">
        <v>763</v>
      </c>
      <c r="N15" s="5">
        <v>105</v>
      </c>
      <c r="O15" s="5">
        <v>48</v>
      </c>
      <c r="P15" s="6">
        <v>153</v>
      </c>
    </row>
    <row r="16" spans="1:16" x14ac:dyDescent="0.25">
      <c r="A16" s="48"/>
      <c r="B16" s="48"/>
      <c r="C16" s="8" t="s">
        <v>11</v>
      </c>
      <c r="D16" s="9">
        <v>6.3380281999999996E-2</v>
      </c>
      <c r="E16" s="9">
        <v>0.34507042300000002</v>
      </c>
      <c r="F16" s="9">
        <v>0.59154929599999995</v>
      </c>
      <c r="G16" s="10"/>
      <c r="H16" s="7"/>
      <c r="I16" s="9">
        <v>0</v>
      </c>
      <c r="J16" s="9">
        <v>0.347313237</v>
      </c>
      <c r="K16" s="9">
        <v>0.65268676299999995</v>
      </c>
      <c r="L16" s="10"/>
      <c r="N16" s="9">
        <v>0.68627450999999995</v>
      </c>
      <c r="O16" s="9">
        <v>0.31372549</v>
      </c>
      <c r="P16" s="10"/>
    </row>
    <row r="17" spans="1:16" x14ac:dyDescent="0.25">
      <c r="A17" s="47" t="s">
        <v>17</v>
      </c>
      <c r="B17" s="47" t="s">
        <v>18</v>
      </c>
      <c r="C17" s="4" t="s">
        <v>10</v>
      </c>
      <c r="D17" s="5">
        <v>5</v>
      </c>
      <c r="E17" s="5">
        <v>46</v>
      </c>
      <c r="F17" s="5">
        <v>64</v>
      </c>
      <c r="G17" s="6">
        <v>115</v>
      </c>
      <c r="H17" s="7"/>
      <c r="I17" s="5">
        <v>0</v>
      </c>
      <c r="J17" s="5">
        <v>201</v>
      </c>
      <c r="K17" s="5">
        <v>427</v>
      </c>
      <c r="L17" s="6">
        <v>628</v>
      </c>
      <c r="N17" s="5">
        <v>39</v>
      </c>
      <c r="O17" s="5">
        <v>62</v>
      </c>
      <c r="P17" s="6">
        <v>101</v>
      </c>
    </row>
    <row r="18" spans="1:16" x14ac:dyDescent="0.25">
      <c r="A18" s="48"/>
      <c r="B18" s="48"/>
      <c r="C18" s="8" t="s">
        <v>11</v>
      </c>
      <c r="D18" s="9">
        <v>4.3478260999999997E-2</v>
      </c>
      <c r="E18" s="9">
        <v>0.4</v>
      </c>
      <c r="F18" s="9">
        <v>0.55652173900000002</v>
      </c>
      <c r="G18" s="10"/>
      <c r="H18" s="7"/>
      <c r="I18" s="9">
        <v>0</v>
      </c>
      <c r="J18" s="9">
        <v>0.32006369400000001</v>
      </c>
      <c r="K18" s="9">
        <v>0.67993630599999999</v>
      </c>
      <c r="L18" s="10"/>
      <c r="N18" s="9">
        <v>0.38613861399999999</v>
      </c>
      <c r="O18" s="9">
        <v>0.61386138599999995</v>
      </c>
      <c r="P18" s="10"/>
    </row>
    <row r="19" spans="1:16" x14ac:dyDescent="0.25">
      <c r="A19" s="47" t="s">
        <v>19</v>
      </c>
      <c r="B19" s="47" t="s">
        <v>20</v>
      </c>
      <c r="C19" s="4" t="s">
        <v>10</v>
      </c>
      <c r="D19" s="5">
        <v>2</v>
      </c>
      <c r="E19" s="5">
        <v>12</v>
      </c>
      <c r="F19" s="5">
        <v>30</v>
      </c>
      <c r="G19" s="6">
        <v>44</v>
      </c>
      <c r="H19" s="7"/>
      <c r="I19" s="5">
        <v>7</v>
      </c>
      <c r="J19" s="5">
        <v>58</v>
      </c>
      <c r="K19" s="5">
        <v>221</v>
      </c>
      <c r="L19" s="6">
        <v>286</v>
      </c>
      <c r="N19" s="5">
        <v>35</v>
      </c>
      <c r="O19" s="5">
        <v>9</v>
      </c>
      <c r="P19" s="6">
        <v>44</v>
      </c>
    </row>
    <row r="20" spans="1:16" x14ac:dyDescent="0.25">
      <c r="A20" s="48"/>
      <c r="B20" s="48"/>
      <c r="C20" s="8" t="s">
        <v>11</v>
      </c>
      <c r="D20" s="9">
        <v>4.5454544999999999E-2</v>
      </c>
      <c r="E20" s="9">
        <v>0.27272727299999999</v>
      </c>
      <c r="F20" s="9">
        <v>0.68181818199999999</v>
      </c>
      <c r="G20" s="10"/>
      <c r="H20" s="7"/>
      <c r="I20" s="9">
        <v>2.4475523999999999E-2</v>
      </c>
      <c r="J20" s="9">
        <v>0.20279720300000001</v>
      </c>
      <c r="K20" s="9">
        <v>0.77272727299999999</v>
      </c>
      <c r="L20" s="10"/>
      <c r="N20" s="9">
        <v>0.79545454500000001</v>
      </c>
      <c r="O20" s="9">
        <v>0.20454545499999999</v>
      </c>
      <c r="P20" s="10"/>
    </row>
    <row r="21" spans="1:16" x14ac:dyDescent="0.25">
      <c r="A21" s="47" t="s">
        <v>21</v>
      </c>
      <c r="B21" s="47" t="s">
        <v>22</v>
      </c>
      <c r="C21" s="4" t="s">
        <v>10</v>
      </c>
      <c r="D21" s="5">
        <v>3</v>
      </c>
      <c r="E21" s="5">
        <v>53</v>
      </c>
      <c r="F21" s="5">
        <v>94</v>
      </c>
      <c r="G21" s="6">
        <v>150</v>
      </c>
      <c r="H21" s="7"/>
      <c r="I21" s="5">
        <v>1</v>
      </c>
      <c r="J21" s="5">
        <v>353</v>
      </c>
      <c r="K21" s="5">
        <v>588</v>
      </c>
      <c r="L21" s="6">
        <v>942</v>
      </c>
      <c r="N21" s="5">
        <v>194</v>
      </c>
      <c r="O21" s="5">
        <v>25</v>
      </c>
      <c r="P21" s="6">
        <v>219</v>
      </c>
    </row>
    <row r="22" spans="1:16" x14ac:dyDescent="0.25">
      <c r="A22" s="48"/>
      <c r="B22" s="48"/>
      <c r="C22" s="8" t="s">
        <v>11</v>
      </c>
      <c r="D22" s="9">
        <v>0.02</v>
      </c>
      <c r="E22" s="9">
        <v>0.35333333300000003</v>
      </c>
      <c r="F22" s="9">
        <v>0.62666666699999996</v>
      </c>
      <c r="G22" s="10"/>
      <c r="H22" s="7"/>
      <c r="I22" s="9">
        <v>1.0615710000000001E-3</v>
      </c>
      <c r="J22" s="9">
        <v>0.374734607</v>
      </c>
      <c r="K22" s="9">
        <v>0.62420382200000002</v>
      </c>
      <c r="L22" s="10"/>
      <c r="N22" s="9">
        <v>0.88584474899999999</v>
      </c>
      <c r="O22" s="9">
        <v>0.114155251</v>
      </c>
      <c r="P22" s="10"/>
    </row>
    <row r="23" spans="1:16" x14ac:dyDescent="0.25">
      <c r="A23" s="47" t="s">
        <v>23</v>
      </c>
      <c r="B23" s="47" t="s">
        <v>24</v>
      </c>
      <c r="C23" s="4" t="s">
        <v>10</v>
      </c>
      <c r="D23" s="5">
        <v>1</v>
      </c>
      <c r="E23" s="5">
        <v>1</v>
      </c>
      <c r="F23" s="5">
        <v>9</v>
      </c>
      <c r="G23" s="6">
        <v>11</v>
      </c>
      <c r="H23" s="7"/>
      <c r="I23" s="5">
        <v>0</v>
      </c>
      <c r="J23" s="5">
        <v>20</v>
      </c>
      <c r="K23" s="5">
        <v>66</v>
      </c>
      <c r="L23" s="6">
        <v>86</v>
      </c>
      <c r="N23" s="5">
        <v>13</v>
      </c>
      <c r="O23" s="5">
        <v>0</v>
      </c>
      <c r="P23" s="6">
        <v>13</v>
      </c>
    </row>
    <row r="24" spans="1:16" x14ac:dyDescent="0.25">
      <c r="A24" s="48"/>
      <c r="B24" s="48"/>
      <c r="C24" s="8" t="s">
        <v>11</v>
      </c>
      <c r="D24" s="9">
        <v>9.0909090999999997E-2</v>
      </c>
      <c r="E24" s="9">
        <v>9.0909090999999997E-2</v>
      </c>
      <c r="F24" s="9">
        <v>0.81818181800000001</v>
      </c>
      <c r="G24" s="10"/>
      <c r="H24" s="7"/>
      <c r="I24" s="9">
        <v>0</v>
      </c>
      <c r="J24" s="9">
        <v>0.23255814</v>
      </c>
      <c r="K24" s="9">
        <v>0.76744186000000003</v>
      </c>
      <c r="L24" s="10"/>
      <c r="N24" s="9">
        <v>1</v>
      </c>
      <c r="O24" s="9">
        <v>0</v>
      </c>
      <c r="P24" s="10"/>
    </row>
    <row r="25" spans="1:16" x14ac:dyDescent="0.25">
      <c r="A25" s="47" t="s">
        <v>25</v>
      </c>
      <c r="B25" s="47" t="s">
        <v>26</v>
      </c>
      <c r="C25" s="4" t="s">
        <v>10</v>
      </c>
      <c r="D25" s="5">
        <v>6</v>
      </c>
      <c r="E25" s="5">
        <v>12</v>
      </c>
      <c r="F25" s="5">
        <v>38</v>
      </c>
      <c r="G25" s="6">
        <v>56</v>
      </c>
      <c r="H25" s="7"/>
      <c r="I25" s="5">
        <v>0</v>
      </c>
      <c r="J25" s="5">
        <v>115</v>
      </c>
      <c r="K25" s="5">
        <v>265</v>
      </c>
      <c r="L25" s="6">
        <v>380</v>
      </c>
      <c r="N25" s="5">
        <v>45</v>
      </c>
      <c r="O25" s="5">
        <v>32</v>
      </c>
      <c r="P25" s="6">
        <v>77</v>
      </c>
    </row>
    <row r="26" spans="1:16" x14ac:dyDescent="0.25">
      <c r="A26" s="48"/>
      <c r="B26" s="48"/>
      <c r="C26" s="8" t="s">
        <v>11</v>
      </c>
      <c r="D26" s="9">
        <v>0.10714285699999999</v>
      </c>
      <c r="E26" s="9">
        <v>0.21428571399999999</v>
      </c>
      <c r="F26" s="9">
        <v>0.678571429</v>
      </c>
      <c r="G26" s="10"/>
      <c r="H26" s="7"/>
      <c r="I26" s="9">
        <v>0</v>
      </c>
      <c r="J26" s="9">
        <v>0.30263157899999998</v>
      </c>
      <c r="K26" s="9">
        <v>0.69736842099999996</v>
      </c>
      <c r="L26" s="10"/>
      <c r="N26" s="9">
        <v>0.58441558400000004</v>
      </c>
      <c r="O26" s="9">
        <v>0.41558441600000001</v>
      </c>
      <c r="P26" s="10"/>
    </row>
    <row r="27" spans="1:16" x14ac:dyDescent="0.25">
      <c r="A27" s="47" t="s">
        <v>27</v>
      </c>
      <c r="B27" s="47" t="s">
        <v>28</v>
      </c>
      <c r="C27" s="4" t="s">
        <v>10</v>
      </c>
      <c r="D27" s="5">
        <v>7</v>
      </c>
      <c r="E27" s="5">
        <v>68</v>
      </c>
      <c r="F27" s="5">
        <v>122</v>
      </c>
      <c r="G27" s="6">
        <v>197</v>
      </c>
      <c r="H27" s="7"/>
      <c r="I27" s="5">
        <v>0</v>
      </c>
      <c r="J27" s="5">
        <v>278</v>
      </c>
      <c r="K27" s="5">
        <v>653</v>
      </c>
      <c r="L27" s="6">
        <v>931</v>
      </c>
      <c r="N27" s="5">
        <v>50</v>
      </c>
      <c r="O27" s="5">
        <v>143</v>
      </c>
      <c r="P27" s="6">
        <v>193</v>
      </c>
    </row>
    <row r="28" spans="1:16" x14ac:dyDescent="0.25">
      <c r="A28" s="48"/>
      <c r="B28" s="48"/>
      <c r="C28" s="8" t="s">
        <v>11</v>
      </c>
      <c r="D28" s="9">
        <v>3.5532994999999998E-2</v>
      </c>
      <c r="E28" s="9">
        <v>0.34517766500000002</v>
      </c>
      <c r="F28" s="9">
        <v>0.61928934000000002</v>
      </c>
      <c r="G28" s="10"/>
      <c r="H28" s="7"/>
      <c r="I28" s="9">
        <v>0</v>
      </c>
      <c r="J28" s="9">
        <v>0.298603652</v>
      </c>
      <c r="K28" s="9">
        <v>0.70139634799999995</v>
      </c>
      <c r="L28" s="10"/>
      <c r="N28" s="9">
        <v>0.25906735800000003</v>
      </c>
      <c r="O28" s="9">
        <v>0.74093264199999997</v>
      </c>
      <c r="P28" s="10"/>
    </row>
    <row r="29" spans="1:16" x14ac:dyDescent="0.25">
      <c r="A29" s="47" t="s">
        <v>29</v>
      </c>
      <c r="B29" s="47" t="s">
        <v>30</v>
      </c>
      <c r="C29" s="4" t="s">
        <v>10</v>
      </c>
      <c r="D29" s="5">
        <v>13</v>
      </c>
      <c r="E29" s="5">
        <v>74</v>
      </c>
      <c r="F29" s="5">
        <v>146</v>
      </c>
      <c r="G29" s="6">
        <v>233</v>
      </c>
      <c r="H29" s="7"/>
      <c r="I29" s="5">
        <v>1</v>
      </c>
      <c r="J29" s="5">
        <v>515</v>
      </c>
      <c r="K29" s="5">
        <v>895</v>
      </c>
      <c r="L29" s="6">
        <v>1411</v>
      </c>
      <c r="N29" s="5">
        <v>138</v>
      </c>
      <c r="O29" s="5">
        <v>149</v>
      </c>
      <c r="P29" s="6">
        <v>287</v>
      </c>
    </row>
    <row r="30" spans="1:16" x14ac:dyDescent="0.25">
      <c r="A30" s="48"/>
      <c r="B30" s="48"/>
      <c r="C30" s="8" t="s">
        <v>11</v>
      </c>
      <c r="D30" s="9">
        <v>5.5793991000000001E-2</v>
      </c>
      <c r="E30" s="9">
        <v>0.317596567</v>
      </c>
      <c r="F30" s="9">
        <v>0.62660944200000002</v>
      </c>
      <c r="G30" s="10"/>
      <c r="H30" s="7"/>
      <c r="I30" s="9">
        <v>7.0871699999999998E-4</v>
      </c>
      <c r="J30" s="9">
        <v>0.36498936900000001</v>
      </c>
      <c r="K30" s="9">
        <v>0.63430191400000002</v>
      </c>
      <c r="L30" s="10"/>
      <c r="N30" s="9">
        <v>0.480836237</v>
      </c>
      <c r="O30" s="9">
        <v>0.519163763</v>
      </c>
      <c r="P30" s="10"/>
    </row>
    <row r="31" spans="1:16" x14ac:dyDescent="0.25">
      <c r="A31" s="47" t="s">
        <v>31</v>
      </c>
      <c r="B31" s="47" t="s">
        <v>32</v>
      </c>
      <c r="C31" s="4" t="s">
        <v>10</v>
      </c>
      <c r="D31" s="5">
        <v>3</v>
      </c>
      <c r="E31" s="5">
        <v>36</v>
      </c>
      <c r="F31" s="5">
        <v>57</v>
      </c>
      <c r="G31" s="6">
        <v>96</v>
      </c>
      <c r="H31" s="7"/>
      <c r="I31" s="5">
        <v>0</v>
      </c>
      <c r="J31" s="5">
        <v>175</v>
      </c>
      <c r="K31" s="5">
        <v>369</v>
      </c>
      <c r="L31" s="6">
        <v>544</v>
      </c>
      <c r="N31" s="5">
        <v>76</v>
      </c>
      <c r="O31" s="5">
        <v>10</v>
      </c>
      <c r="P31" s="6">
        <v>86</v>
      </c>
    </row>
    <row r="32" spans="1:16" x14ac:dyDescent="0.25">
      <c r="A32" s="48"/>
      <c r="B32" s="48"/>
      <c r="C32" s="8" t="s">
        <v>11</v>
      </c>
      <c r="D32" s="9">
        <v>3.125E-2</v>
      </c>
      <c r="E32" s="9">
        <v>0.375</v>
      </c>
      <c r="F32" s="9">
        <v>0.59375</v>
      </c>
      <c r="G32" s="10"/>
      <c r="H32" s="7"/>
      <c r="I32" s="9">
        <v>0</v>
      </c>
      <c r="J32" s="9">
        <v>0.32169117600000002</v>
      </c>
      <c r="K32" s="9">
        <v>0.67830882400000003</v>
      </c>
      <c r="L32" s="10"/>
      <c r="N32" s="9">
        <v>0.88372092999999996</v>
      </c>
      <c r="O32" s="9">
        <v>0.11627907</v>
      </c>
      <c r="P32" s="10"/>
    </row>
    <row r="33" spans="1:16" x14ac:dyDescent="0.25">
      <c r="A33" s="47" t="s">
        <v>33</v>
      </c>
      <c r="B33" s="47" t="s">
        <v>34</v>
      </c>
      <c r="C33" s="4" t="s">
        <v>10</v>
      </c>
      <c r="D33" s="5">
        <v>3</v>
      </c>
      <c r="E33" s="5">
        <v>61</v>
      </c>
      <c r="F33" s="5">
        <v>161</v>
      </c>
      <c r="G33" s="6">
        <v>225</v>
      </c>
      <c r="H33" s="7"/>
      <c r="I33" s="5">
        <v>0</v>
      </c>
      <c r="J33" s="5">
        <v>467</v>
      </c>
      <c r="K33" s="5">
        <v>969</v>
      </c>
      <c r="L33" s="6">
        <v>1436</v>
      </c>
      <c r="N33" s="5">
        <v>174</v>
      </c>
      <c r="O33" s="5">
        <v>84</v>
      </c>
      <c r="P33" s="6">
        <v>258</v>
      </c>
    </row>
    <row r="34" spans="1:16" x14ac:dyDescent="0.25">
      <c r="A34" s="48"/>
      <c r="B34" s="48"/>
      <c r="C34" s="8" t="s">
        <v>11</v>
      </c>
      <c r="D34" s="9">
        <v>1.3333332999999999E-2</v>
      </c>
      <c r="E34" s="9">
        <v>0.27111111100000002</v>
      </c>
      <c r="F34" s="9">
        <v>0.71555555599999998</v>
      </c>
      <c r="G34" s="10"/>
      <c r="H34" s="7"/>
      <c r="I34" s="9">
        <v>0</v>
      </c>
      <c r="J34" s="9">
        <v>0.32520891400000002</v>
      </c>
      <c r="K34" s="9">
        <v>0.67479108600000004</v>
      </c>
      <c r="L34" s="10"/>
      <c r="N34" s="9">
        <v>0.67441860499999995</v>
      </c>
      <c r="O34" s="9">
        <v>0.325581395</v>
      </c>
      <c r="P34" s="10"/>
    </row>
    <row r="35" spans="1:16" x14ac:dyDescent="0.25">
      <c r="A35" s="47" t="s">
        <v>35</v>
      </c>
      <c r="B35" s="47" t="s">
        <v>36</v>
      </c>
      <c r="C35" s="4" t="s">
        <v>10</v>
      </c>
      <c r="D35" s="5">
        <v>7</v>
      </c>
      <c r="E35" s="5">
        <v>42</v>
      </c>
      <c r="F35" s="5">
        <v>71</v>
      </c>
      <c r="G35" s="6">
        <v>120</v>
      </c>
      <c r="H35" s="7"/>
      <c r="I35" s="5">
        <v>0</v>
      </c>
      <c r="J35" s="5">
        <v>225</v>
      </c>
      <c r="K35" s="5">
        <v>397</v>
      </c>
      <c r="L35" s="6">
        <v>622</v>
      </c>
      <c r="N35" s="5">
        <v>52</v>
      </c>
      <c r="O35" s="5">
        <v>114</v>
      </c>
      <c r="P35" s="6">
        <v>166</v>
      </c>
    </row>
    <row r="36" spans="1:16" x14ac:dyDescent="0.25">
      <c r="A36" s="48"/>
      <c r="B36" s="48"/>
      <c r="C36" s="8" t="s">
        <v>11</v>
      </c>
      <c r="D36" s="9">
        <v>5.8333333000000001E-2</v>
      </c>
      <c r="E36" s="9">
        <v>0.35</v>
      </c>
      <c r="F36" s="9">
        <v>0.59166666700000003</v>
      </c>
      <c r="G36" s="10"/>
      <c r="H36" s="7"/>
      <c r="I36" s="9">
        <v>0</v>
      </c>
      <c r="J36" s="9">
        <v>0.36173633399999999</v>
      </c>
      <c r="K36" s="9">
        <v>0.63826366599999995</v>
      </c>
      <c r="L36" s="10"/>
      <c r="N36" s="9">
        <v>0.313253012</v>
      </c>
      <c r="O36" s="9">
        <v>0.686746988</v>
      </c>
      <c r="P36" s="10"/>
    </row>
    <row r="37" spans="1:16" x14ac:dyDescent="0.25">
      <c r="A37" s="47" t="s">
        <v>37</v>
      </c>
      <c r="B37" s="47" t="s">
        <v>38</v>
      </c>
      <c r="C37" s="4" t="s">
        <v>10</v>
      </c>
      <c r="D37" s="5">
        <v>13</v>
      </c>
      <c r="E37" s="5">
        <v>59</v>
      </c>
      <c r="F37" s="5">
        <v>136</v>
      </c>
      <c r="G37" s="6">
        <v>208</v>
      </c>
      <c r="H37" s="7"/>
      <c r="I37" s="5">
        <v>0</v>
      </c>
      <c r="J37" s="5">
        <v>436</v>
      </c>
      <c r="K37" s="5">
        <v>781</v>
      </c>
      <c r="L37" s="6">
        <v>1217</v>
      </c>
      <c r="N37" s="5">
        <v>79</v>
      </c>
      <c r="O37" s="5">
        <v>156</v>
      </c>
      <c r="P37" s="6">
        <v>235</v>
      </c>
    </row>
    <row r="38" spans="1:16" x14ac:dyDescent="0.25">
      <c r="A38" s="48"/>
      <c r="B38" s="48"/>
      <c r="C38" s="8" t="s">
        <v>11</v>
      </c>
      <c r="D38" s="9">
        <v>6.25E-2</v>
      </c>
      <c r="E38" s="9">
        <v>0.28365384599999999</v>
      </c>
      <c r="F38" s="9">
        <v>0.65384615400000001</v>
      </c>
      <c r="G38" s="10"/>
      <c r="H38" s="7"/>
      <c r="I38" s="9">
        <v>0</v>
      </c>
      <c r="J38" s="9">
        <v>0.35825801200000001</v>
      </c>
      <c r="K38" s="9">
        <v>0.64174198800000004</v>
      </c>
      <c r="L38" s="10"/>
      <c r="N38" s="9">
        <v>0.336170213</v>
      </c>
      <c r="O38" s="9">
        <v>0.66382978699999995</v>
      </c>
      <c r="P38" s="10"/>
    </row>
    <row r="39" spans="1:16" x14ac:dyDescent="0.25">
      <c r="A39" s="47" t="s">
        <v>39</v>
      </c>
      <c r="B39" s="47" t="s">
        <v>40</v>
      </c>
      <c r="C39" s="4" t="s">
        <v>10</v>
      </c>
      <c r="D39" s="5">
        <v>6</v>
      </c>
      <c r="E39" s="5">
        <v>42</v>
      </c>
      <c r="F39" s="5">
        <v>65</v>
      </c>
      <c r="G39" s="6">
        <v>113</v>
      </c>
      <c r="H39" s="7"/>
      <c r="I39" s="5">
        <v>5</v>
      </c>
      <c r="J39" s="5">
        <v>356</v>
      </c>
      <c r="K39" s="5">
        <v>475</v>
      </c>
      <c r="L39" s="6">
        <v>836</v>
      </c>
      <c r="N39" s="5">
        <v>110</v>
      </c>
      <c r="O39" s="5">
        <v>51</v>
      </c>
      <c r="P39" s="6">
        <v>161</v>
      </c>
    </row>
    <row r="40" spans="1:16" x14ac:dyDescent="0.25">
      <c r="A40" s="48"/>
      <c r="B40" s="48"/>
      <c r="C40" s="8" t="s">
        <v>11</v>
      </c>
      <c r="D40" s="9">
        <v>5.3097344999999997E-2</v>
      </c>
      <c r="E40" s="9">
        <v>0.37168141599999999</v>
      </c>
      <c r="F40" s="9">
        <v>0.575221239</v>
      </c>
      <c r="G40" s="10"/>
      <c r="H40" s="7"/>
      <c r="I40" s="9">
        <v>5.9808609999999996E-3</v>
      </c>
      <c r="J40" s="9">
        <v>0.42583732099999999</v>
      </c>
      <c r="K40" s="9">
        <v>0.56818181800000001</v>
      </c>
      <c r="L40" s="10"/>
      <c r="N40" s="9">
        <v>0.68322981400000005</v>
      </c>
      <c r="O40" s="9">
        <v>0.31677018600000001</v>
      </c>
      <c r="P40" s="10"/>
    </row>
    <row r="41" spans="1:16" x14ac:dyDescent="0.25">
      <c r="A41" s="47" t="s">
        <v>41</v>
      </c>
      <c r="B41" s="47" t="s">
        <v>42</v>
      </c>
      <c r="C41" s="4" t="s">
        <v>10</v>
      </c>
      <c r="D41" s="5">
        <v>13</v>
      </c>
      <c r="E41" s="5">
        <v>57</v>
      </c>
      <c r="F41" s="5">
        <v>107</v>
      </c>
      <c r="G41" s="6">
        <v>177</v>
      </c>
      <c r="H41" s="7"/>
      <c r="I41" s="5">
        <v>0</v>
      </c>
      <c r="J41" s="5">
        <v>416</v>
      </c>
      <c r="K41" s="5">
        <v>582</v>
      </c>
      <c r="L41" s="6">
        <v>998</v>
      </c>
      <c r="N41" s="5">
        <v>83</v>
      </c>
      <c r="O41" s="5">
        <v>75</v>
      </c>
      <c r="P41" s="6">
        <v>158</v>
      </c>
    </row>
    <row r="42" spans="1:16" x14ac:dyDescent="0.25">
      <c r="A42" s="48"/>
      <c r="B42" s="48"/>
      <c r="C42" s="8" t="s">
        <v>11</v>
      </c>
      <c r="D42" s="9">
        <v>7.3446328000000005E-2</v>
      </c>
      <c r="E42" s="9">
        <v>0.32203389799999999</v>
      </c>
      <c r="F42" s="9">
        <v>0.60451977400000001</v>
      </c>
      <c r="G42" s="10"/>
      <c r="H42" s="7"/>
      <c r="I42" s="9">
        <v>0</v>
      </c>
      <c r="J42" s="9">
        <v>0.41683366700000002</v>
      </c>
      <c r="K42" s="9">
        <v>0.58316633299999998</v>
      </c>
      <c r="L42" s="10"/>
      <c r="N42" s="9">
        <v>0.52531645599999999</v>
      </c>
      <c r="O42" s="9">
        <v>0.47468354400000001</v>
      </c>
      <c r="P42" s="10"/>
    </row>
    <row r="43" spans="1:16" x14ac:dyDescent="0.25">
      <c r="A43" s="47" t="s">
        <v>43</v>
      </c>
      <c r="B43" s="47" t="s">
        <v>44</v>
      </c>
      <c r="C43" s="4" t="s">
        <v>10</v>
      </c>
      <c r="D43" s="5">
        <v>14</v>
      </c>
      <c r="E43" s="5">
        <v>59</v>
      </c>
      <c r="F43" s="5">
        <v>141</v>
      </c>
      <c r="G43" s="6">
        <v>214</v>
      </c>
      <c r="H43" s="7"/>
      <c r="I43" s="5">
        <v>2</v>
      </c>
      <c r="J43" s="5">
        <v>454</v>
      </c>
      <c r="K43" s="5">
        <v>817</v>
      </c>
      <c r="L43" s="6">
        <v>1273</v>
      </c>
      <c r="N43" s="5">
        <v>155</v>
      </c>
      <c r="O43" s="5">
        <v>62</v>
      </c>
      <c r="P43" s="6">
        <v>217</v>
      </c>
    </row>
    <row r="44" spans="1:16" x14ac:dyDescent="0.25">
      <c r="A44" s="48"/>
      <c r="B44" s="48"/>
      <c r="C44" s="8" t="s">
        <v>11</v>
      </c>
      <c r="D44" s="9">
        <v>6.5420561000000002E-2</v>
      </c>
      <c r="E44" s="9">
        <v>0.27570093499999998</v>
      </c>
      <c r="F44" s="9">
        <v>0.658878505</v>
      </c>
      <c r="G44" s="10"/>
      <c r="H44" s="7"/>
      <c r="I44" s="9">
        <v>1.5710920000000001E-3</v>
      </c>
      <c r="J44" s="9">
        <v>0.356637863</v>
      </c>
      <c r="K44" s="9">
        <v>0.64179104499999995</v>
      </c>
      <c r="L44" s="10"/>
      <c r="N44" s="9">
        <v>0.71428571399999996</v>
      </c>
      <c r="O44" s="9">
        <v>0.28571428599999998</v>
      </c>
      <c r="P44" s="10"/>
    </row>
    <row r="45" spans="1:16" x14ac:dyDescent="0.25">
      <c r="A45" s="47" t="s">
        <v>45</v>
      </c>
      <c r="B45" s="47" t="s">
        <v>46</v>
      </c>
      <c r="C45" s="4" t="s">
        <v>10</v>
      </c>
      <c r="D45" s="5">
        <v>4</v>
      </c>
      <c r="E45" s="5">
        <v>35</v>
      </c>
      <c r="F45" s="5">
        <v>70</v>
      </c>
      <c r="G45" s="6">
        <v>109</v>
      </c>
      <c r="H45" s="7"/>
      <c r="I45" s="5">
        <v>1</v>
      </c>
      <c r="J45" s="5">
        <v>269</v>
      </c>
      <c r="K45" s="5">
        <v>341</v>
      </c>
      <c r="L45" s="6">
        <v>611</v>
      </c>
      <c r="N45" s="5">
        <v>114</v>
      </c>
      <c r="O45" s="5">
        <v>28</v>
      </c>
      <c r="P45" s="6">
        <v>142</v>
      </c>
    </row>
    <row r="46" spans="1:16" x14ac:dyDescent="0.25">
      <c r="A46" s="48"/>
      <c r="B46" s="48"/>
      <c r="C46" s="8" t="s">
        <v>11</v>
      </c>
      <c r="D46" s="9">
        <v>3.6697248000000002E-2</v>
      </c>
      <c r="E46" s="9">
        <v>0.32110091699999999</v>
      </c>
      <c r="F46" s="9">
        <v>0.64220183500000005</v>
      </c>
      <c r="G46" s="10"/>
      <c r="H46" s="7"/>
      <c r="I46" s="9">
        <v>1.636661E-3</v>
      </c>
      <c r="J46" s="9">
        <v>0.440261866</v>
      </c>
      <c r="K46" s="9">
        <v>0.55810147300000001</v>
      </c>
      <c r="L46" s="10"/>
      <c r="N46" s="9">
        <v>0.80281690100000003</v>
      </c>
      <c r="O46" s="9">
        <v>0.197183099</v>
      </c>
      <c r="P46" s="10"/>
    </row>
    <row r="47" spans="1:16" x14ac:dyDescent="0.25">
      <c r="A47" s="47" t="s">
        <v>47</v>
      </c>
      <c r="B47" s="47" t="s">
        <v>48</v>
      </c>
      <c r="C47" s="4" t="s">
        <v>10</v>
      </c>
      <c r="D47" s="5">
        <v>3</v>
      </c>
      <c r="E47" s="5">
        <v>61</v>
      </c>
      <c r="F47" s="5">
        <v>108</v>
      </c>
      <c r="G47" s="6">
        <v>172</v>
      </c>
      <c r="H47" s="7"/>
      <c r="I47" s="5">
        <v>10</v>
      </c>
      <c r="J47" s="5">
        <v>323</v>
      </c>
      <c r="K47" s="5">
        <v>566</v>
      </c>
      <c r="L47" s="6">
        <v>899</v>
      </c>
      <c r="N47" s="5">
        <v>121</v>
      </c>
      <c r="O47" s="5">
        <v>68</v>
      </c>
      <c r="P47" s="6">
        <v>189</v>
      </c>
    </row>
    <row r="48" spans="1:16" x14ac:dyDescent="0.25">
      <c r="A48" s="48"/>
      <c r="B48" s="48"/>
      <c r="C48" s="8" t="s">
        <v>11</v>
      </c>
      <c r="D48" s="9">
        <v>1.744186E-2</v>
      </c>
      <c r="E48" s="9">
        <v>0.35465116299999999</v>
      </c>
      <c r="F48" s="9">
        <v>0.62790697699999998</v>
      </c>
      <c r="G48" s="10"/>
      <c r="H48" s="7"/>
      <c r="I48" s="9">
        <v>1.1123470999999999E-2</v>
      </c>
      <c r="J48" s="9">
        <v>0.359288098</v>
      </c>
      <c r="K48" s="9">
        <v>0.62958843200000003</v>
      </c>
      <c r="L48" s="10"/>
      <c r="N48" s="9">
        <v>0.64021163999999997</v>
      </c>
      <c r="O48" s="9">
        <v>0.35978835999999997</v>
      </c>
      <c r="P48" s="10"/>
    </row>
    <row r="49" spans="1:16" x14ac:dyDescent="0.25">
      <c r="A49" s="47" t="s">
        <v>49</v>
      </c>
      <c r="B49" s="47" t="s">
        <v>50</v>
      </c>
      <c r="C49" s="4" t="s">
        <v>10</v>
      </c>
      <c r="D49" s="5">
        <v>6</v>
      </c>
      <c r="E49" s="5">
        <v>59</v>
      </c>
      <c r="F49" s="5">
        <v>128</v>
      </c>
      <c r="G49" s="6">
        <v>193</v>
      </c>
      <c r="H49" s="7"/>
      <c r="I49" s="5">
        <v>0</v>
      </c>
      <c r="J49" s="5">
        <v>283</v>
      </c>
      <c r="K49" s="5">
        <v>763</v>
      </c>
      <c r="L49" s="6">
        <v>1046</v>
      </c>
      <c r="N49" s="5">
        <v>107</v>
      </c>
      <c r="O49" s="5">
        <v>144</v>
      </c>
      <c r="P49" s="6">
        <v>251</v>
      </c>
    </row>
    <row r="50" spans="1:16" x14ac:dyDescent="0.25">
      <c r="A50" s="48"/>
      <c r="B50" s="48"/>
      <c r="C50" s="8" t="s">
        <v>11</v>
      </c>
      <c r="D50" s="9">
        <v>3.1088082999999999E-2</v>
      </c>
      <c r="E50" s="9">
        <v>0.30569948200000002</v>
      </c>
      <c r="F50" s="9">
        <v>0.66321243500000004</v>
      </c>
      <c r="G50" s="10"/>
      <c r="H50" s="7"/>
      <c r="I50" s="9">
        <v>0</v>
      </c>
      <c r="J50" s="9">
        <v>0.27055449300000001</v>
      </c>
      <c r="K50" s="9">
        <v>0.72944550699999999</v>
      </c>
      <c r="L50" s="10"/>
      <c r="N50" s="9">
        <v>0.42629482099999999</v>
      </c>
      <c r="O50" s="9">
        <v>0.57370517899999995</v>
      </c>
      <c r="P50" s="10"/>
    </row>
    <row r="51" spans="1:16" x14ac:dyDescent="0.25">
      <c r="A51" s="47" t="s">
        <v>51</v>
      </c>
      <c r="B51" s="47" t="s">
        <v>52</v>
      </c>
      <c r="C51" s="4" t="s">
        <v>10</v>
      </c>
      <c r="D51" s="5">
        <v>4</v>
      </c>
      <c r="E51" s="5">
        <v>30</v>
      </c>
      <c r="F51" s="5">
        <v>68</v>
      </c>
      <c r="G51" s="6">
        <v>102</v>
      </c>
      <c r="H51" s="7"/>
      <c r="I51" s="5">
        <v>0</v>
      </c>
      <c r="J51" s="5">
        <v>161</v>
      </c>
      <c r="K51" s="5">
        <v>463</v>
      </c>
      <c r="L51" s="6">
        <v>624</v>
      </c>
      <c r="N51" s="5">
        <v>75</v>
      </c>
      <c r="O51" s="5">
        <v>45</v>
      </c>
      <c r="P51" s="6">
        <v>120</v>
      </c>
    </row>
    <row r="52" spans="1:16" x14ac:dyDescent="0.25">
      <c r="A52" s="48"/>
      <c r="B52" s="48"/>
      <c r="C52" s="8" t="s">
        <v>11</v>
      </c>
      <c r="D52" s="9">
        <v>3.9215686E-2</v>
      </c>
      <c r="E52" s="9">
        <v>0.29411764699999998</v>
      </c>
      <c r="F52" s="9">
        <v>0.66666666699999999</v>
      </c>
      <c r="G52" s="10"/>
      <c r="H52" s="7"/>
      <c r="I52" s="9">
        <v>0</v>
      </c>
      <c r="J52" s="9">
        <v>0.258012821</v>
      </c>
      <c r="K52" s="9">
        <v>0.741987179</v>
      </c>
      <c r="L52" s="10"/>
      <c r="N52" s="9">
        <v>0.625</v>
      </c>
      <c r="O52" s="9">
        <v>0.375</v>
      </c>
      <c r="P52" s="10"/>
    </row>
    <row r="53" spans="1:16" x14ac:dyDescent="0.25">
      <c r="A53" s="47" t="s">
        <v>53</v>
      </c>
      <c r="B53" s="47" t="s">
        <v>54</v>
      </c>
      <c r="C53" s="4" t="s">
        <v>10</v>
      </c>
      <c r="D53" s="5">
        <v>11</v>
      </c>
      <c r="E53" s="5">
        <v>47</v>
      </c>
      <c r="F53" s="5">
        <v>114</v>
      </c>
      <c r="G53" s="6">
        <v>172</v>
      </c>
      <c r="H53" s="7"/>
      <c r="I53" s="5">
        <v>20</v>
      </c>
      <c r="J53" s="5">
        <v>287</v>
      </c>
      <c r="K53" s="5">
        <v>700</v>
      </c>
      <c r="L53" s="6">
        <v>1007</v>
      </c>
      <c r="N53" s="5">
        <v>148</v>
      </c>
      <c r="O53" s="5">
        <v>16</v>
      </c>
      <c r="P53" s="6">
        <v>164</v>
      </c>
    </row>
    <row r="54" spans="1:16" x14ac:dyDescent="0.25">
      <c r="A54" s="48"/>
      <c r="B54" s="48"/>
      <c r="C54" s="8" t="s">
        <v>11</v>
      </c>
      <c r="D54" s="9">
        <v>6.3953488000000003E-2</v>
      </c>
      <c r="E54" s="9">
        <v>0.27325581399999999</v>
      </c>
      <c r="F54" s="9">
        <v>0.66279069800000001</v>
      </c>
      <c r="G54" s="10"/>
      <c r="H54" s="7"/>
      <c r="I54" s="9">
        <v>1.9860973000000001E-2</v>
      </c>
      <c r="J54" s="9">
        <v>0.285004965</v>
      </c>
      <c r="K54" s="9">
        <v>0.69513406200000005</v>
      </c>
      <c r="L54" s="10"/>
      <c r="N54" s="9">
        <v>0.90243902399999998</v>
      </c>
      <c r="O54" s="9">
        <v>9.7560975999999994E-2</v>
      </c>
      <c r="P54" s="10"/>
    </row>
    <row r="55" spans="1:16" x14ac:dyDescent="0.25">
      <c r="A55" s="47" t="s">
        <v>55</v>
      </c>
      <c r="B55" s="47" t="s">
        <v>56</v>
      </c>
      <c r="C55" s="4" t="s">
        <v>10</v>
      </c>
      <c r="D55" s="5">
        <v>0</v>
      </c>
      <c r="E55" s="5">
        <v>5</v>
      </c>
      <c r="F55" s="5">
        <v>5</v>
      </c>
      <c r="G55" s="6">
        <v>10</v>
      </c>
      <c r="H55" s="7"/>
      <c r="I55" s="5">
        <v>0</v>
      </c>
      <c r="J55" s="5">
        <v>15</v>
      </c>
      <c r="K55" s="5">
        <v>46</v>
      </c>
      <c r="L55" s="6">
        <v>61</v>
      </c>
      <c r="N55" s="5">
        <v>12</v>
      </c>
      <c r="O55" s="5">
        <v>0</v>
      </c>
      <c r="P55" s="6">
        <v>12</v>
      </c>
    </row>
    <row r="56" spans="1:16" x14ac:dyDescent="0.25">
      <c r="A56" s="48"/>
      <c r="B56" s="48"/>
      <c r="C56" s="8" t="s">
        <v>11</v>
      </c>
      <c r="D56" s="9">
        <v>0</v>
      </c>
      <c r="E56" s="9">
        <v>0.5</v>
      </c>
      <c r="F56" s="9">
        <v>0.5</v>
      </c>
      <c r="G56" s="10"/>
      <c r="H56" s="7"/>
      <c r="I56" s="9">
        <v>0</v>
      </c>
      <c r="J56" s="9">
        <v>0.24590163900000001</v>
      </c>
      <c r="K56" s="9">
        <v>0.75409836100000005</v>
      </c>
      <c r="L56" s="10"/>
      <c r="N56" s="9">
        <v>1</v>
      </c>
      <c r="O56" s="9">
        <v>0</v>
      </c>
      <c r="P56" s="10"/>
    </row>
    <row r="57" spans="1:16" x14ac:dyDescent="0.25">
      <c r="A57" s="47" t="s">
        <v>57</v>
      </c>
      <c r="B57" s="47" t="s">
        <v>58</v>
      </c>
      <c r="C57" s="4" t="s">
        <v>10</v>
      </c>
      <c r="D57" s="5">
        <v>4</v>
      </c>
      <c r="E57" s="5">
        <v>24</v>
      </c>
      <c r="F57" s="5">
        <v>60</v>
      </c>
      <c r="G57" s="6">
        <v>88</v>
      </c>
      <c r="H57" s="7"/>
      <c r="I57" s="5">
        <v>1</v>
      </c>
      <c r="J57" s="5">
        <v>208</v>
      </c>
      <c r="K57" s="5">
        <v>318</v>
      </c>
      <c r="L57" s="6">
        <v>527</v>
      </c>
      <c r="N57" s="5">
        <v>83</v>
      </c>
      <c r="O57" s="5">
        <v>48</v>
      </c>
      <c r="P57" s="6">
        <v>131</v>
      </c>
    </row>
    <row r="58" spans="1:16" x14ac:dyDescent="0.25">
      <c r="A58" s="48"/>
      <c r="B58" s="48"/>
      <c r="C58" s="8" t="s">
        <v>11</v>
      </c>
      <c r="D58" s="9">
        <v>4.5454544999999999E-2</v>
      </c>
      <c r="E58" s="9">
        <v>0.27272727299999999</v>
      </c>
      <c r="F58" s="9">
        <v>0.68181818199999999</v>
      </c>
      <c r="G58" s="10"/>
      <c r="H58" s="7"/>
      <c r="I58" s="9">
        <v>1.8975330000000001E-3</v>
      </c>
      <c r="J58" s="9">
        <v>0.39468690699999998</v>
      </c>
      <c r="K58" s="9">
        <v>0.60341555999999996</v>
      </c>
      <c r="L58" s="10"/>
      <c r="N58" s="9">
        <v>0.63358778599999999</v>
      </c>
      <c r="O58" s="9">
        <v>0.36641221400000001</v>
      </c>
      <c r="P58" s="10"/>
    </row>
    <row r="59" spans="1:16" x14ac:dyDescent="0.25">
      <c r="A59" s="47" t="s">
        <v>59</v>
      </c>
      <c r="B59" s="47" t="s">
        <v>60</v>
      </c>
      <c r="C59" s="4" t="s">
        <v>10</v>
      </c>
      <c r="D59" s="5">
        <v>5</v>
      </c>
      <c r="E59" s="5">
        <v>78</v>
      </c>
      <c r="F59" s="5">
        <v>130</v>
      </c>
      <c r="G59" s="6">
        <v>213</v>
      </c>
      <c r="H59" s="7"/>
      <c r="I59" s="5">
        <v>0</v>
      </c>
      <c r="J59" s="5">
        <v>436</v>
      </c>
      <c r="K59" s="5">
        <v>908</v>
      </c>
      <c r="L59" s="6">
        <v>1344</v>
      </c>
      <c r="N59" s="5">
        <v>167</v>
      </c>
      <c r="O59" s="5">
        <v>45</v>
      </c>
      <c r="P59" s="6">
        <v>212</v>
      </c>
    </row>
    <row r="60" spans="1:16" x14ac:dyDescent="0.25">
      <c r="A60" s="48"/>
      <c r="B60" s="48"/>
      <c r="C60" s="8" t="s">
        <v>11</v>
      </c>
      <c r="D60" s="9">
        <v>2.3474177999999998E-2</v>
      </c>
      <c r="E60" s="9">
        <v>0.36619718299999998</v>
      </c>
      <c r="F60" s="9">
        <v>0.61032863800000003</v>
      </c>
      <c r="G60" s="10"/>
      <c r="H60" s="7"/>
      <c r="I60" s="9">
        <v>0</v>
      </c>
      <c r="J60" s="9">
        <v>0.32440476200000001</v>
      </c>
      <c r="K60" s="9">
        <v>0.67559523799999999</v>
      </c>
      <c r="L60" s="10"/>
      <c r="N60" s="9">
        <v>0.78773584900000004</v>
      </c>
      <c r="O60" s="9">
        <v>0.21226415100000001</v>
      </c>
      <c r="P60" s="10"/>
    </row>
    <row r="61" spans="1:16" x14ac:dyDescent="0.25">
      <c r="A61" s="12"/>
      <c r="C61" s="8" t="s">
        <v>12</v>
      </c>
      <c r="D61" s="11">
        <v>6.3885525999999998E-2</v>
      </c>
      <c r="E61" s="11">
        <v>0.29101929300000001</v>
      </c>
      <c r="F61" s="11">
        <v>0.64509518200000004</v>
      </c>
      <c r="G61" s="6"/>
      <c r="H61" s="7"/>
      <c r="I61" s="11">
        <v>5.7482917000000001E-2</v>
      </c>
      <c r="J61" s="11">
        <v>0.57596072799999998</v>
      </c>
      <c r="K61" s="11">
        <v>0.36655635600000003</v>
      </c>
      <c r="L61" s="6"/>
      <c r="N61" s="11">
        <v>0.49930487499999998</v>
      </c>
      <c r="O61" s="11">
        <v>0.50069512500000002</v>
      </c>
      <c r="P61" s="6"/>
    </row>
    <row r="62" spans="1:16" x14ac:dyDescent="0.25">
      <c r="A62" s="22"/>
      <c r="B62" s="23"/>
      <c r="C62" s="8" t="s">
        <v>107</v>
      </c>
      <c r="D62" s="11">
        <v>4.7058461652173915E-2</v>
      </c>
      <c r="E62" s="11">
        <v>0.31528944843478257</v>
      </c>
      <c r="F62" s="11">
        <v>0.63765208995652178</v>
      </c>
      <c r="G62" s="6"/>
      <c r="H62" s="7"/>
      <c r="I62" s="11">
        <v>2.9702783913043485E-3</v>
      </c>
      <c r="J62" s="11">
        <v>0.32671542169565215</v>
      </c>
      <c r="K62" s="11">
        <v>0.6703142999565217</v>
      </c>
      <c r="L62" s="6"/>
      <c r="M62" s="27"/>
      <c r="N62" s="11">
        <v>0.6127501931739131</v>
      </c>
      <c r="O62" s="11">
        <v>0.38724980682608701</v>
      </c>
      <c r="P62" s="6"/>
    </row>
    <row r="63" spans="1:16" ht="21" x14ac:dyDescent="0.25">
      <c r="A63" s="22"/>
      <c r="B63" s="23"/>
      <c r="C63" s="8" t="s">
        <v>108</v>
      </c>
      <c r="D63" s="11" t="s">
        <v>99</v>
      </c>
      <c r="E63" s="11" t="s">
        <v>100</v>
      </c>
      <c r="F63" s="11" t="s">
        <v>101</v>
      </c>
      <c r="G63" s="6"/>
      <c r="H63" s="7"/>
      <c r="I63" s="11" t="s">
        <v>102</v>
      </c>
      <c r="J63" s="11" t="s">
        <v>103</v>
      </c>
      <c r="K63" s="11" t="s">
        <v>104</v>
      </c>
      <c r="L63" s="6"/>
      <c r="N63" s="11" t="s">
        <v>105</v>
      </c>
      <c r="O63" s="11" t="s">
        <v>106</v>
      </c>
      <c r="P63" s="6"/>
    </row>
    <row r="67" spans="1:16" ht="45" customHeight="1" x14ac:dyDescent="0.25">
      <c r="A67" s="44" t="s">
        <v>4</v>
      </c>
      <c r="B67" s="45"/>
      <c r="C67" s="46"/>
      <c r="D67" s="2" t="s">
        <v>5</v>
      </c>
      <c r="E67" s="2" t="s">
        <v>6</v>
      </c>
      <c r="F67" s="2" t="s">
        <v>7</v>
      </c>
      <c r="G67" s="3" t="s">
        <v>110</v>
      </c>
      <c r="H67" s="1"/>
      <c r="I67" s="2" t="s">
        <v>65</v>
      </c>
      <c r="J67" s="2" t="s">
        <v>64</v>
      </c>
      <c r="K67" s="2" t="s">
        <v>63</v>
      </c>
      <c r="L67" s="3" t="s">
        <v>111</v>
      </c>
      <c r="N67" s="2" t="s">
        <v>70</v>
      </c>
      <c r="O67" s="2" t="s">
        <v>69</v>
      </c>
      <c r="P67" s="3" t="s">
        <v>113</v>
      </c>
    </row>
    <row r="68" spans="1:16" ht="15" customHeight="1" x14ac:dyDescent="0.25">
      <c r="A68" s="22"/>
      <c r="B68" s="23"/>
      <c r="C68" s="8" t="s">
        <v>12</v>
      </c>
      <c r="D68" s="11">
        <v>6.3885525999999998E-2</v>
      </c>
      <c r="E68" s="11">
        <v>0.29101929300000001</v>
      </c>
      <c r="F68" s="11">
        <v>0.64509518200000004</v>
      </c>
      <c r="G68" s="6"/>
      <c r="H68" s="1"/>
      <c r="I68" s="11">
        <v>5.7482917000000001E-2</v>
      </c>
      <c r="J68" s="11">
        <v>0.57596072799999998</v>
      </c>
      <c r="K68" s="11">
        <v>0.36655635600000003</v>
      </c>
      <c r="L68" s="6"/>
      <c r="N68" s="11">
        <v>0.49930487499999998</v>
      </c>
      <c r="O68" s="11">
        <v>0.50069512500000002</v>
      </c>
      <c r="P68" s="6"/>
    </row>
    <row r="69" spans="1:16" ht="15" customHeight="1" x14ac:dyDescent="0.25">
      <c r="A69" s="22"/>
      <c r="B69" s="23"/>
      <c r="C69" s="8" t="s">
        <v>107</v>
      </c>
      <c r="D69" s="11">
        <v>4.7058461652173915E-2</v>
      </c>
      <c r="E69" s="11">
        <v>0.31528944843478257</v>
      </c>
      <c r="F69" s="11">
        <v>0.63765208995652178</v>
      </c>
      <c r="G69" s="6"/>
      <c r="H69" s="1"/>
      <c r="I69" s="11">
        <v>2.9702783913043485E-3</v>
      </c>
      <c r="J69" s="11">
        <v>0.32671542169565215</v>
      </c>
      <c r="K69" s="11">
        <v>0.6703142999565217</v>
      </c>
      <c r="L69" s="6"/>
      <c r="N69" s="11">
        <v>0.6127501931739131</v>
      </c>
      <c r="O69" s="11">
        <v>0.38724980682608701</v>
      </c>
      <c r="P69" s="6"/>
    </row>
    <row r="70" spans="1:16" ht="15" customHeight="1" x14ac:dyDescent="0.25">
      <c r="A70" s="22"/>
      <c r="B70" s="23"/>
      <c r="C70" s="8" t="s">
        <v>109</v>
      </c>
      <c r="D70" s="11">
        <f>AVERAGE(D75,D77,D79,D81,D83)</f>
        <v>0.14894839199999999</v>
      </c>
      <c r="E70" s="11">
        <f>AVERAGE(E75,E77,E79,E81,E83)</f>
        <v>0.34095773140000002</v>
      </c>
      <c r="F70" s="11">
        <f>AVERAGE(F75,F77,F79,F81,F83)</f>
        <v>0.51009387680000007</v>
      </c>
      <c r="G70" s="6"/>
      <c r="H70" s="1"/>
      <c r="I70" s="11">
        <f>AVERAGE(I75,I77,I79,I81,I83)</f>
        <v>4.6878787999999998E-3</v>
      </c>
      <c r="J70" s="11">
        <f>AVERAGE(J75,J77,J79,J81,J83)</f>
        <v>0.56087243640000006</v>
      </c>
      <c r="K70" s="11">
        <f>AVERAGE(K75,K77,K79,K81,K83)</f>
        <v>0.43443968460000004</v>
      </c>
      <c r="L70" s="6"/>
      <c r="N70" s="11">
        <f>AVERAGE(N75,N77,N79,N81,N83)</f>
        <v>0.65133376799999998</v>
      </c>
      <c r="O70" s="11">
        <f>AVERAGE(O75,O77,O79,O81,O83)</f>
        <v>0.34866623199999996</v>
      </c>
      <c r="P70" s="6"/>
    </row>
    <row r="71" spans="1:16" ht="15" customHeight="1" x14ac:dyDescent="0.25">
      <c r="A71" s="22"/>
      <c r="B71" s="23"/>
      <c r="C71" s="8" t="s">
        <v>108</v>
      </c>
      <c r="D71" s="11" t="s">
        <v>99</v>
      </c>
      <c r="E71" s="11" t="s">
        <v>100</v>
      </c>
      <c r="F71" s="11" t="s">
        <v>101</v>
      </c>
      <c r="G71" s="6"/>
      <c r="H71" s="1"/>
      <c r="I71" s="11" t="s">
        <v>102</v>
      </c>
      <c r="J71" s="11" t="s">
        <v>103</v>
      </c>
      <c r="K71" s="11" t="s">
        <v>104</v>
      </c>
      <c r="L71" s="6"/>
      <c r="N71" s="11" t="s">
        <v>105</v>
      </c>
      <c r="O71" s="11" t="s">
        <v>106</v>
      </c>
      <c r="P71" s="6"/>
    </row>
    <row r="72" spans="1:16" x14ac:dyDescent="0.25">
      <c r="A72" s="47" t="s">
        <v>115</v>
      </c>
      <c r="B72" s="47" t="s">
        <v>114</v>
      </c>
      <c r="C72" s="4" t="s">
        <v>10</v>
      </c>
      <c r="D72" s="5">
        <v>0</v>
      </c>
      <c r="E72" s="5">
        <v>17</v>
      </c>
      <c r="F72" s="5">
        <v>15</v>
      </c>
      <c r="G72" s="6">
        <v>32</v>
      </c>
      <c r="H72" s="7"/>
      <c r="I72" s="5">
        <v>0</v>
      </c>
      <c r="J72" s="5">
        <v>0</v>
      </c>
      <c r="K72" s="5">
        <v>1</v>
      </c>
      <c r="L72" s="6">
        <v>1</v>
      </c>
      <c r="N72" s="5">
        <v>0</v>
      </c>
      <c r="O72" s="5">
        <v>0</v>
      </c>
      <c r="P72" s="6">
        <v>0</v>
      </c>
    </row>
    <row r="73" spans="1:16" x14ac:dyDescent="0.25">
      <c r="A73" s="48"/>
      <c r="B73" s="48"/>
      <c r="C73" s="8" t="s">
        <v>11</v>
      </c>
      <c r="D73" s="9">
        <v>0</v>
      </c>
      <c r="E73" s="9">
        <v>0.53125</v>
      </c>
      <c r="F73" s="9">
        <v>0.46875</v>
      </c>
      <c r="G73" s="10">
        <v>1</v>
      </c>
      <c r="H73" s="7"/>
      <c r="I73" s="9">
        <v>0</v>
      </c>
      <c r="J73" s="9">
        <v>0</v>
      </c>
      <c r="K73" s="9">
        <v>1</v>
      </c>
      <c r="L73" s="10">
        <v>1</v>
      </c>
      <c r="N73" s="9"/>
      <c r="O73" s="9"/>
      <c r="P73" s="6"/>
    </row>
    <row r="74" spans="1:16" x14ac:dyDescent="0.25">
      <c r="A74" s="47" t="s">
        <v>82</v>
      </c>
      <c r="B74" s="47" t="s">
        <v>81</v>
      </c>
      <c r="C74" s="4" t="s">
        <v>10</v>
      </c>
      <c r="D74" s="5">
        <v>12</v>
      </c>
      <c r="E74" s="5">
        <v>46</v>
      </c>
      <c r="F74" s="5">
        <v>77</v>
      </c>
      <c r="G74" s="6">
        <v>135</v>
      </c>
      <c r="H74" s="7"/>
      <c r="I74" s="5">
        <v>4</v>
      </c>
      <c r="J74" s="5">
        <v>416</v>
      </c>
      <c r="K74" s="5">
        <v>290</v>
      </c>
      <c r="L74" s="6">
        <v>710</v>
      </c>
      <c r="N74" s="5">
        <v>195</v>
      </c>
      <c r="O74" s="5">
        <v>64</v>
      </c>
      <c r="P74" s="6">
        <v>259</v>
      </c>
    </row>
    <row r="75" spans="1:16" x14ac:dyDescent="0.25">
      <c r="A75" s="48"/>
      <c r="B75" s="48"/>
      <c r="C75" s="8" t="s">
        <v>11</v>
      </c>
      <c r="D75" s="9">
        <v>8.8888888999999999E-2</v>
      </c>
      <c r="E75" s="9">
        <v>0.34074074100000001</v>
      </c>
      <c r="F75" s="9">
        <v>0.57037037000000002</v>
      </c>
      <c r="G75" s="10"/>
      <c r="H75" s="7"/>
      <c r="I75" s="9">
        <v>5.6338029999999997E-3</v>
      </c>
      <c r="J75" s="9">
        <v>0.58591549300000001</v>
      </c>
      <c r="K75" s="9">
        <v>0.408450704</v>
      </c>
      <c r="L75" s="10"/>
      <c r="N75" s="9">
        <v>0.752895753</v>
      </c>
      <c r="O75" s="9">
        <v>0.247104247</v>
      </c>
      <c r="P75" s="10"/>
    </row>
    <row r="76" spans="1:16" x14ac:dyDescent="0.25">
      <c r="A76" s="47" t="s">
        <v>80</v>
      </c>
      <c r="B76" s="47" t="s">
        <v>79</v>
      </c>
      <c r="C76" s="4" t="s">
        <v>10</v>
      </c>
      <c r="D76" s="5">
        <v>8</v>
      </c>
      <c r="E76" s="5">
        <v>59</v>
      </c>
      <c r="F76" s="5">
        <v>124</v>
      </c>
      <c r="G76" s="6">
        <v>191</v>
      </c>
      <c r="H76" s="7"/>
      <c r="I76" s="5">
        <v>5</v>
      </c>
      <c r="J76" s="5">
        <v>451</v>
      </c>
      <c r="K76" s="5">
        <v>455</v>
      </c>
      <c r="L76" s="6">
        <v>911</v>
      </c>
      <c r="N76" s="5">
        <v>287</v>
      </c>
      <c r="O76" s="5">
        <v>115</v>
      </c>
      <c r="P76" s="6">
        <v>402</v>
      </c>
    </row>
    <row r="77" spans="1:16" x14ac:dyDescent="0.25">
      <c r="A77" s="48"/>
      <c r="B77" s="48"/>
      <c r="C77" s="8" t="s">
        <v>11</v>
      </c>
      <c r="D77" s="9">
        <v>4.1884816999999998E-2</v>
      </c>
      <c r="E77" s="9">
        <v>0.30890052400000001</v>
      </c>
      <c r="F77" s="9">
        <v>0.64921466000000005</v>
      </c>
      <c r="G77" s="10"/>
      <c r="H77" s="7"/>
      <c r="I77" s="9">
        <v>5.4884740000000001E-3</v>
      </c>
      <c r="J77" s="9">
        <v>0.495060373</v>
      </c>
      <c r="K77" s="9">
        <v>0.49945115299999998</v>
      </c>
      <c r="L77" s="10"/>
      <c r="N77" s="9">
        <v>0.71393034799999999</v>
      </c>
      <c r="O77" s="9">
        <v>0.28606965200000001</v>
      </c>
      <c r="P77" s="10"/>
    </row>
    <row r="78" spans="1:16" x14ac:dyDescent="0.25">
      <c r="A78" s="47" t="s">
        <v>78</v>
      </c>
      <c r="B78" s="47" t="s">
        <v>77</v>
      </c>
      <c r="C78" s="4" t="s">
        <v>10</v>
      </c>
      <c r="D78" s="5">
        <v>10</v>
      </c>
      <c r="E78" s="5">
        <v>38</v>
      </c>
      <c r="F78" s="5">
        <v>42</v>
      </c>
      <c r="G78" s="6">
        <v>90</v>
      </c>
      <c r="H78" s="7"/>
      <c r="I78" s="5">
        <v>1</v>
      </c>
      <c r="J78" s="5">
        <v>120</v>
      </c>
      <c r="K78" s="5">
        <v>61</v>
      </c>
      <c r="L78" s="6">
        <v>182</v>
      </c>
      <c r="N78" s="5">
        <v>37</v>
      </c>
      <c r="O78" s="5">
        <v>10</v>
      </c>
      <c r="P78" s="6">
        <v>47</v>
      </c>
    </row>
    <row r="79" spans="1:16" x14ac:dyDescent="0.25">
      <c r="A79" s="48"/>
      <c r="B79" s="48"/>
      <c r="C79" s="8" t="s">
        <v>11</v>
      </c>
      <c r="D79" s="9">
        <v>0.111111111</v>
      </c>
      <c r="E79" s="9">
        <v>0.42222222199999998</v>
      </c>
      <c r="F79" s="9">
        <v>0.46666666699999998</v>
      </c>
      <c r="G79" s="10"/>
      <c r="H79" s="7"/>
      <c r="I79" s="9">
        <v>5.4945050000000002E-3</v>
      </c>
      <c r="J79" s="9">
        <v>0.65934065900000005</v>
      </c>
      <c r="K79" s="9">
        <v>0.33516483499999999</v>
      </c>
      <c r="L79" s="10"/>
      <c r="N79" s="9">
        <v>0.78723404299999999</v>
      </c>
      <c r="O79" s="9">
        <v>0.21276595700000001</v>
      </c>
      <c r="P79" s="10"/>
    </row>
    <row r="80" spans="1:16" x14ac:dyDescent="0.25">
      <c r="A80" s="47" t="s">
        <v>76</v>
      </c>
      <c r="B80" s="47" t="s">
        <v>75</v>
      </c>
      <c r="C80" s="4" t="s">
        <v>10</v>
      </c>
      <c r="D80" s="5">
        <v>9</v>
      </c>
      <c r="E80" s="5">
        <v>8</v>
      </c>
      <c r="F80" s="5">
        <v>8</v>
      </c>
      <c r="G80" s="6">
        <v>25</v>
      </c>
      <c r="H80" s="7"/>
      <c r="I80" s="5">
        <v>0</v>
      </c>
      <c r="J80" s="5">
        <v>49</v>
      </c>
      <c r="K80" s="5">
        <v>34</v>
      </c>
      <c r="L80" s="6">
        <v>83</v>
      </c>
      <c r="N80" s="5">
        <v>18</v>
      </c>
      <c r="O80" s="5">
        <v>7</v>
      </c>
      <c r="P80" s="6">
        <v>25</v>
      </c>
    </row>
    <row r="81" spans="1:16" x14ac:dyDescent="0.25">
      <c r="A81" s="48"/>
      <c r="B81" s="48"/>
      <c r="C81" s="8" t="s">
        <v>11</v>
      </c>
      <c r="D81" s="9">
        <v>0.36</v>
      </c>
      <c r="E81" s="9">
        <v>0.32</v>
      </c>
      <c r="F81" s="9">
        <v>0.32</v>
      </c>
      <c r="G81" s="10"/>
      <c r="H81" s="7"/>
      <c r="I81" s="9">
        <v>0</v>
      </c>
      <c r="J81" s="9">
        <v>0.59036144599999996</v>
      </c>
      <c r="K81" s="9">
        <v>0.40963855399999999</v>
      </c>
      <c r="L81" s="10"/>
      <c r="N81" s="9">
        <v>0.72</v>
      </c>
      <c r="O81" s="9">
        <v>0.28000000000000003</v>
      </c>
      <c r="P81" s="10"/>
    </row>
    <row r="82" spans="1:16" x14ac:dyDescent="0.25">
      <c r="A82" s="47" t="s">
        <v>74</v>
      </c>
      <c r="B82" s="47" t="s">
        <v>73</v>
      </c>
      <c r="C82" s="4" t="s">
        <v>10</v>
      </c>
      <c r="D82" s="5">
        <v>21</v>
      </c>
      <c r="E82" s="5">
        <v>46</v>
      </c>
      <c r="F82" s="5">
        <v>80</v>
      </c>
      <c r="G82" s="6">
        <v>147</v>
      </c>
      <c r="H82" s="7"/>
      <c r="I82" s="5">
        <v>7</v>
      </c>
      <c r="J82" s="5">
        <v>486</v>
      </c>
      <c r="K82" s="5">
        <v>533</v>
      </c>
      <c r="L82" s="6">
        <v>1026</v>
      </c>
      <c r="N82" s="5">
        <v>78</v>
      </c>
      <c r="O82" s="5">
        <v>198</v>
      </c>
      <c r="P82" s="6">
        <v>276</v>
      </c>
    </row>
    <row r="83" spans="1:16" x14ac:dyDescent="0.25">
      <c r="A83" s="48"/>
      <c r="B83" s="48"/>
      <c r="C83" s="8" t="s">
        <v>11</v>
      </c>
      <c r="D83" s="9">
        <v>0.14285714299999999</v>
      </c>
      <c r="E83" s="9">
        <v>0.31292516999999997</v>
      </c>
      <c r="F83" s="9">
        <v>0.54421768699999995</v>
      </c>
      <c r="G83" s="10"/>
      <c r="H83" s="7"/>
      <c r="I83" s="9">
        <v>6.8226119999999996E-3</v>
      </c>
      <c r="J83" s="9">
        <v>0.47368421100000002</v>
      </c>
      <c r="K83" s="9">
        <v>0.51949317699999997</v>
      </c>
      <c r="L83" s="10"/>
      <c r="N83" s="9">
        <v>0.28260869599999999</v>
      </c>
      <c r="O83" s="9">
        <v>0.71739130399999995</v>
      </c>
      <c r="P83" s="10"/>
    </row>
    <row r="84" spans="1:16" ht="33" customHeight="1" x14ac:dyDescent="0.25">
      <c r="A84" s="22"/>
      <c r="B84" s="23"/>
      <c r="C84" s="8" t="s">
        <v>12</v>
      </c>
      <c r="D84" s="11">
        <v>6.3885525999999998E-2</v>
      </c>
      <c r="E84" s="11">
        <v>0.29101929300000001</v>
      </c>
      <c r="F84" s="11">
        <v>0.64509518200000004</v>
      </c>
      <c r="G84" s="6"/>
      <c r="H84" s="1"/>
      <c r="I84" s="11">
        <v>5.7482917000000001E-2</v>
      </c>
      <c r="J84" s="11">
        <v>0.57596072799999998</v>
      </c>
      <c r="K84" s="11">
        <v>0.36655635600000003</v>
      </c>
      <c r="L84" s="6"/>
      <c r="N84" s="11">
        <v>0.49930487499999998</v>
      </c>
      <c r="O84" s="11">
        <v>0.50069512500000002</v>
      </c>
      <c r="P84" s="6"/>
    </row>
  </sheetData>
  <mergeCells count="68">
    <mergeCell ref="A82:A83"/>
    <mergeCell ref="B82:B83"/>
    <mergeCell ref="A67:C67"/>
    <mergeCell ref="A76:A77"/>
    <mergeCell ref="B76:B77"/>
    <mergeCell ref="A78:A79"/>
    <mergeCell ref="B78:B79"/>
    <mergeCell ref="A80:A81"/>
    <mergeCell ref="B80:B81"/>
    <mergeCell ref="A74:A75"/>
    <mergeCell ref="B74:B75"/>
    <mergeCell ref="A72:A73"/>
    <mergeCell ref="B72:B73"/>
    <mergeCell ref="A57:A58"/>
    <mergeCell ref="B57:B58"/>
    <mergeCell ref="A59:A60"/>
    <mergeCell ref="B59:B60"/>
    <mergeCell ref="A1:H1"/>
    <mergeCell ref="A2:H2"/>
    <mergeCell ref="A3:H3"/>
    <mergeCell ref="A51:A52"/>
    <mergeCell ref="B51:B52"/>
    <mergeCell ref="A53:A54"/>
    <mergeCell ref="B53:B54"/>
    <mergeCell ref="A55:A56"/>
    <mergeCell ref="B55:B56"/>
    <mergeCell ref="A45:A46"/>
    <mergeCell ref="B45:B46"/>
    <mergeCell ref="A47:A48"/>
    <mergeCell ref="B47:B48"/>
    <mergeCell ref="A49:A50"/>
    <mergeCell ref="B49:B50"/>
    <mergeCell ref="A39:A40"/>
    <mergeCell ref="B39:B40"/>
    <mergeCell ref="A41:A42"/>
    <mergeCell ref="B41:B42"/>
    <mergeCell ref="A43:A44"/>
    <mergeCell ref="B43:B44"/>
    <mergeCell ref="A33:A34"/>
    <mergeCell ref="B33:B34"/>
    <mergeCell ref="A35:A36"/>
    <mergeCell ref="B35:B36"/>
    <mergeCell ref="A37:A38"/>
    <mergeCell ref="B37:B38"/>
    <mergeCell ref="A27:A28"/>
    <mergeCell ref="B27:B28"/>
    <mergeCell ref="A29:A30"/>
    <mergeCell ref="B29:B30"/>
    <mergeCell ref="A31:A32"/>
    <mergeCell ref="B31:B32"/>
    <mergeCell ref="A21:A22"/>
    <mergeCell ref="B21:B22"/>
    <mergeCell ref="A23:A24"/>
    <mergeCell ref="B23:B24"/>
    <mergeCell ref="A25:A26"/>
    <mergeCell ref="B25:B26"/>
    <mergeCell ref="A15:A16"/>
    <mergeCell ref="B15:B16"/>
    <mergeCell ref="A17:A18"/>
    <mergeCell ref="B17:B18"/>
    <mergeCell ref="A19:A20"/>
    <mergeCell ref="B19:B20"/>
    <mergeCell ref="A4:G4"/>
    <mergeCell ref="A6:C6"/>
    <mergeCell ref="A11:A12"/>
    <mergeCell ref="B11:B12"/>
    <mergeCell ref="A13:A14"/>
    <mergeCell ref="B13:B14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topLeftCell="A4" zoomScale="85" zoomScaleNormal="85" workbookViewId="0">
      <selection activeCell="A5" sqref="A5:Q5"/>
    </sheetView>
  </sheetViews>
  <sheetFormatPr defaultRowHeight="15" x14ac:dyDescent="0.25"/>
  <cols>
    <col min="1" max="1" width="34.140625" customWidth="1"/>
    <col min="2" max="5" width="13.28515625" style="19" customWidth="1"/>
    <col min="6" max="6" width="6" style="19" customWidth="1"/>
    <col min="7" max="7" width="7.5703125" style="19" customWidth="1"/>
    <col min="8" max="8" width="7.140625" style="19" customWidth="1"/>
    <col min="9" max="9" width="11.85546875" customWidth="1"/>
    <col min="10" max="10" width="9.85546875" bestFit="1" customWidth="1"/>
    <col min="11" max="11" width="10.5703125" bestFit="1" customWidth="1"/>
    <col min="12" max="12" width="12.5703125" bestFit="1" customWidth="1"/>
    <col min="13" max="13" width="13.28515625" bestFit="1" customWidth="1"/>
    <col min="14" max="14" width="12.28515625" style="19" customWidth="1"/>
    <col min="15" max="15" width="17" style="42" bestFit="1" customWidth="1"/>
    <col min="16" max="16" width="10.140625" bestFit="1" customWidth="1"/>
    <col min="17" max="17" width="60" customWidth="1"/>
  </cols>
  <sheetData>
    <row r="1" spans="1:17" ht="18.75" customHeight="1" x14ac:dyDescent="0.3">
      <c r="A1" s="49"/>
      <c r="B1" s="49"/>
      <c r="C1" s="49"/>
      <c r="D1" s="49"/>
      <c r="E1" s="49"/>
      <c r="F1" s="49"/>
      <c r="G1" s="49"/>
      <c r="H1" s="49"/>
      <c r="I1" s="50"/>
      <c r="J1" s="50"/>
      <c r="K1" s="50"/>
      <c r="L1" s="50"/>
      <c r="M1" s="50"/>
      <c r="N1" s="50"/>
      <c r="O1" s="50"/>
      <c r="P1" s="50"/>
      <c r="Q1" s="50"/>
    </row>
    <row r="2" spans="1:17" ht="15.75" customHeight="1" x14ac:dyDescent="0.25">
      <c r="A2" s="51" t="s">
        <v>95</v>
      </c>
      <c r="B2" s="51"/>
      <c r="C2" s="51"/>
      <c r="D2" s="51"/>
      <c r="E2" s="51"/>
      <c r="F2" s="51"/>
      <c r="G2" s="51"/>
      <c r="H2" s="51"/>
      <c r="I2" s="50"/>
      <c r="J2" s="50"/>
      <c r="K2" s="50"/>
      <c r="L2" s="50"/>
      <c r="M2" s="50"/>
      <c r="N2" s="50"/>
      <c r="O2" s="50"/>
      <c r="P2" s="50"/>
      <c r="Q2" s="50"/>
    </row>
    <row r="3" spans="1:17" ht="12.75" customHeight="1" x14ac:dyDescent="0.25">
      <c r="A3" s="52"/>
      <c r="B3" s="52"/>
      <c r="C3" s="52"/>
      <c r="D3" s="52"/>
      <c r="E3" s="52"/>
      <c r="F3" s="52"/>
      <c r="G3" s="52"/>
      <c r="H3" s="52"/>
      <c r="I3" s="50"/>
      <c r="J3" s="50"/>
      <c r="K3" s="50"/>
      <c r="L3" s="50"/>
      <c r="M3" s="50"/>
      <c r="N3" s="50"/>
      <c r="O3" s="50"/>
      <c r="P3" s="50"/>
      <c r="Q3" s="50"/>
    </row>
    <row r="4" spans="1:17" s="36" customFormat="1" ht="38.25" customHeight="1" x14ac:dyDescent="0.25">
      <c r="A4" s="37" t="s">
        <v>139</v>
      </c>
      <c r="B4" s="38"/>
      <c r="C4" s="38"/>
      <c r="D4" s="38"/>
      <c r="E4" s="38"/>
      <c r="F4" s="38"/>
      <c r="G4" s="38"/>
      <c r="H4" s="38"/>
    </row>
    <row r="5" spans="1:17" ht="13.5" customHeight="1" x14ac:dyDescent="0.25">
      <c r="A5" s="43" t="s">
        <v>94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7" spans="1:17" ht="41.25" customHeight="1" x14ac:dyDescent="0.25">
      <c r="A7" s="18" t="s">
        <v>93</v>
      </c>
      <c r="B7" s="2" t="s">
        <v>88</v>
      </c>
      <c r="C7" s="2" t="s">
        <v>117</v>
      </c>
      <c r="D7" s="2" t="s">
        <v>136</v>
      </c>
      <c r="E7" s="2" t="s">
        <v>133</v>
      </c>
      <c r="F7" s="2" t="s">
        <v>116</v>
      </c>
      <c r="G7" s="2" t="s">
        <v>128</v>
      </c>
      <c r="H7" s="2" t="s">
        <v>127</v>
      </c>
      <c r="I7" s="2" t="s">
        <v>92</v>
      </c>
      <c r="J7" s="2" t="s">
        <v>91</v>
      </c>
      <c r="K7" s="2" t="s">
        <v>90</v>
      </c>
      <c r="L7" s="2" t="s">
        <v>89</v>
      </c>
      <c r="M7" s="2" t="s">
        <v>88</v>
      </c>
      <c r="N7" s="2" t="s">
        <v>87</v>
      </c>
      <c r="O7" s="39" t="s">
        <v>129</v>
      </c>
      <c r="P7" s="2" t="s">
        <v>86</v>
      </c>
      <c r="Q7" s="1" t="s">
        <v>126</v>
      </c>
    </row>
    <row r="9" spans="1:17" x14ac:dyDescent="0.25">
      <c r="A9" s="17" t="s">
        <v>8</v>
      </c>
      <c r="B9" s="21">
        <v>0.85</v>
      </c>
      <c r="C9" s="21">
        <v>0.85</v>
      </c>
      <c r="D9" s="21">
        <v>0.85</v>
      </c>
      <c r="E9" s="21">
        <v>0.7</v>
      </c>
      <c r="F9" s="21"/>
      <c r="G9" s="21"/>
      <c r="H9" s="21"/>
      <c r="I9" s="16">
        <v>120577</v>
      </c>
      <c r="J9" s="13">
        <v>902.62</v>
      </c>
      <c r="K9" s="13">
        <v>3910.5414996</v>
      </c>
      <c r="L9" s="13">
        <v>0.230817139</v>
      </c>
      <c r="M9" s="15">
        <v>0.21249999999999999</v>
      </c>
      <c r="N9" s="20">
        <v>1.0861982999999999</v>
      </c>
      <c r="O9" s="40">
        <v>1.166169172</v>
      </c>
      <c r="P9" s="13">
        <v>4247.6235294119997</v>
      </c>
      <c r="Q9" s="7"/>
    </row>
    <row r="10" spans="1:17" ht="15" customHeight="1" x14ac:dyDescent="0.25">
      <c r="A10" s="17" t="s">
        <v>13</v>
      </c>
      <c r="B10" s="26">
        <v>0</v>
      </c>
      <c r="C10" s="26">
        <v>0.85</v>
      </c>
      <c r="D10" s="21">
        <v>0.85</v>
      </c>
      <c r="E10" s="21">
        <v>0.7</v>
      </c>
      <c r="F10" s="21">
        <v>0.15</v>
      </c>
      <c r="G10" s="21"/>
      <c r="H10" s="21"/>
      <c r="I10" s="16">
        <v>265051</v>
      </c>
      <c r="J10" s="13">
        <v>1977.55</v>
      </c>
      <c r="K10" s="13">
        <v>3910.5414996</v>
      </c>
      <c r="L10" s="13">
        <v>0.50569722900000003</v>
      </c>
      <c r="M10" s="15">
        <v>0</v>
      </c>
      <c r="N10" s="20">
        <v>0</v>
      </c>
      <c r="O10" s="40">
        <v>1.3847518080000001</v>
      </c>
      <c r="P10" s="13">
        <v>0</v>
      </c>
      <c r="Q10" s="7" t="s">
        <v>119</v>
      </c>
    </row>
    <row r="11" spans="1:17" ht="15" customHeight="1" x14ac:dyDescent="0.25">
      <c r="A11" s="17" t="s">
        <v>15</v>
      </c>
      <c r="B11" s="21">
        <v>0.5</v>
      </c>
      <c r="C11" s="21">
        <v>0.5</v>
      </c>
      <c r="D11" s="21">
        <v>0.4</v>
      </c>
      <c r="E11" s="21">
        <v>0.4</v>
      </c>
      <c r="F11" s="21">
        <v>0.15</v>
      </c>
      <c r="G11" s="21">
        <v>0.1</v>
      </c>
      <c r="H11" s="21">
        <v>0</v>
      </c>
      <c r="I11" s="16">
        <v>283858</v>
      </c>
      <c r="J11" s="13">
        <v>2117.7800000000002</v>
      </c>
      <c r="K11" s="13">
        <v>3910.5414996</v>
      </c>
      <c r="L11" s="13">
        <v>0.54155671299999997</v>
      </c>
      <c r="M11" s="15">
        <v>0.60833333300000003</v>
      </c>
      <c r="N11" s="20">
        <v>0.89023021300000005</v>
      </c>
      <c r="O11" s="40">
        <v>0.95177847599999998</v>
      </c>
      <c r="P11" s="13">
        <v>3481.2821917810002</v>
      </c>
      <c r="Q11" s="7" t="s">
        <v>118</v>
      </c>
    </row>
    <row r="12" spans="1:17" x14ac:dyDescent="0.25">
      <c r="A12" s="17" t="s">
        <v>17</v>
      </c>
      <c r="B12" s="21">
        <v>0.4</v>
      </c>
      <c r="C12" s="21">
        <v>0.2</v>
      </c>
      <c r="D12" s="21">
        <v>0</v>
      </c>
      <c r="E12" s="21">
        <v>0</v>
      </c>
      <c r="F12" s="21"/>
      <c r="G12" s="21"/>
      <c r="H12" s="21"/>
      <c r="I12" s="16">
        <v>231406</v>
      </c>
      <c r="J12" s="13">
        <v>1728.46</v>
      </c>
      <c r="K12" s="13">
        <v>3910.5414996</v>
      </c>
      <c r="L12" s="13">
        <v>0.44200016800000003</v>
      </c>
      <c r="M12" s="15">
        <v>0.366666667</v>
      </c>
      <c r="N12" s="20">
        <v>1.2054550040000001</v>
      </c>
      <c r="O12" s="40">
        <v>1.161456796</v>
      </c>
      <c r="P12" s="13">
        <v>4713.9818181820001</v>
      </c>
      <c r="Q12" s="7"/>
    </row>
    <row r="13" spans="1:17" x14ac:dyDescent="0.25">
      <c r="A13" s="17" t="s">
        <v>19</v>
      </c>
      <c r="B13" s="21">
        <v>0.25</v>
      </c>
      <c r="C13" s="21">
        <v>0.25</v>
      </c>
      <c r="D13" s="21">
        <v>0.25</v>
      </c>
      <c r="E13" s="21">
        <v>0.25</v>
      </c>
      <c r="F13" s="21"/>
      <c r="G13" s="21"/>
      <c r="H13" s="21"/>
      <c r="I13" s="16">
        <v>105590</v>
      </c>
      <c r="J13" s="13">
        <v>789.4</v>
      </c>
      <c r="K13" s="13">
        <v>3910.5414996</v>
      </c>
      <c r="L13" s="13">
        <v>0.20186462699999999</v>
      </c>
      <c r="M13" s="15">
        <v>0.22916666699999999</v>
      </c>
      <c r="N13" s="20">
        <v>0.88086382600000002</v>
      </c>
      <c r="O13" s="40">
        <v>0.81495618999999997</v>
      </c>
      <c r="P13" s="13">
        <v>3444.6545454550001</v>
      </c>
      <c r="Q13" s="7"/>
    </row>
    <row r="14" spans="1:17" x14ac:dyDescent="0.25">
      <c r="A14" s="17" t="s">
        <v>21</v>
      </c>
      <c r="B14" s="21">
        <v>0.45</v>
      </c>
      <c r="C14" s="21">
        <v>0.45</v>
      </c>
      <c r="D14" s="21">
        <v>0.45</v>
      </c>
      <c r="E14" s="21">
        <v>0.45</v>
      </c>
      <c r="F14" s="21"/>
      <c r="G14" s="21"/>
      <c r="H14" s="21"/>
      <c r="I14" s="16">
        <v>340106</v>
      </c>
      <c r="J14" s="13">
        <v>2529.14</v>
      </c>
      <c r="K14" s="13">
        <v>3910.5414996</v>
      </c>
      <c r="L14" s="13">
        <v>0.64674930600000002</v>
      </c>
      <c r="M14" s="15">
        <v>0.58750000000000002</v>
      </c>
      <c r="N14" s="20">
        <v>1.1008498819999999</v>
      </c>
      <c r="O14" s="40">
        <v>1.221011464</v>
      </c>
      <c r="P14" s="13">
        <v>4304.9191489360001</v>
      </c>
      <c r="Q14" s="7"/>
    </row>
    <row r="15" spans="1:17" x14ac:dyDescent="0.25">
      <c r="A15" s="17" t="s">
        <v>137</v>
      </c>
      <c r="B15" s="21">
        <v>0.5</v>
      </c>
      <c r="C15" s="21">
        <v>0.5</v>
      </c>
      <c r="D15" s="21">
        <v>0.25</v>
      </c>
      <c r="E15" s="21">
        <v>0.25</v>
      </c>
      <c r="F15" s="21"/>
      <c r="G15" s="21"/>
      <c r="H15" s="21"/>
      <c r="I15" s="16">
        <v>29335</v>
      </c>
      <c r="J15" s="13">
        <v>219.55</v>
      </c>
      <c r="K15" s="13">
        <v>3910.5414996</v>
      </c>
      <c r="L15" s="13">
        <v>5.6143119999999998E-2</v>
      </c>
      <c r="M15" s="15">
        <v>4.1666666999999998E-2</v>
      </c>
      <c r="N15" s="20">
        <v>1.3474348759999999</v>
      </c>
      <c r="O15" s="40">
        <v>0.67371743799999995</v>
      </c>
      <c r="P15" s="13">
        <v>5269.2</v>
      </c>
      <c r="Q15" s="7"/>
    </row>
    <row r="16" spans="1:17" x14ac:dyDescent="0.25">
      <c r="A16" s="17" t="s">
        <v>25</v>
      </c>
      <c r="B16" s="21">
        <v>0.85</v>
      </c>
      <c r="C16" s="21">
        <v>0.85</v>
      </c>
      <c r="D16" s="21">
        <v>0.85</v>
      </c>
      <c r="E16" s="21">
        <v>0.7</v>
      </c>
      <c r="F16" s="21"/>
      <c r="G16" s="21"/>
      <c r="H16" s="21"/>
      <c r="I16" s="16">
        <v>138347</v>
      </c>
      <c r="J16" s="13">
        <v>1032.6600000000001</v>
      </c>
      <c r="K16" s="13">
        <v>3910.5414996</v>
      </c>
      <c r="L16" s="13">
        <v>0.264070845</v>
      </c>
      <c r="M16" s="15">
        <v>0.21249999999999999</v>
      </c>
      <c r="N16" s="20">
        <v>1.2426863319999999</v>
      </c>
      <c r="O16" s="40">
        <v>1.1689399629999999</v>
      </c>
      <c r="P16" s="13">
        <v>4859.5764705880001</v>
      </c>
      <c r="Q16" s="7"/>
    </row>
    <row r="17" spans="1:18" x14ac:dyDescent="0.25">
      <c r="A17" s="17" t="s">
        <v>27</v>
      </c>
      <c r="B17" s="21">
        <v>0.85</v>
      </c>
      <c r="C17" s="21">
        <v>0.85</v>
      </c>
      <c r="D17" s="21">
        <v>0.85</v>
      </c>
      <c r="E17" s="21">
        <v>0.7</v>
      </c>
      <c r="F17" s="21"/>
      <c r="G17" s="21"/>
      <c r="H17" s="21"/>
      <c r="I17" s="16">
        <v>368259</v>
      </c>
      <c r="J17" s="13">
        <v>2745.17</v>
      </c>
      <c r="K17" s="13">
        <v>3910.5414996</v>
      </c>
      <c r="L17" s="13">
        <v>0.70199229399999996</v>
      </c>
      <c r="M17" s="15">
        <v>0.50416666700000001</v>
      </c>
      <c r="N17" s="20">
        <v>1.3923814109999999</v>
      </c>
      <c r="O17" s="40">
        <v>1.328444956</v>
      </c>
      <c r="P17" s="13">
        <v>5444.9652892559998</v>
      </c>
      <c r="Q17" s="7"/>
    </row>
    <row r="18" spans="1:18" x14ac:dyDescent="0.25">
      <c r="A18" s="17" t="s">
        <v>29</v>
      </c>
      <c r="B18" s="21">
        <v>0.7</v>
      </c>
      <c r="C18" s="21">
        <v>0.7</v>
      </c>
      <c r="D18" s="21">
        <v>0.7</v>
      </c>
      <c r="E18" s="21">
        <v>0.7</v>
      </c>
      <c r="F18" s="21"/>
      <c r="G18" s="21"/>
      <c r="H18" s="21"/>
      <c r="I18" s="16">
        <v>517420</v>
      </c>
      <c r="J18" s="13">
        <v>3853.9</v>
      </c>
      <c r="K18" s="13">
        <v>3910.5414996</v>
      </c>
      <c r="L18" s="13">
        <v>0.98551568899999997</v>
      </c>
      <c r="M18" s="15">
        <v>0.71666666700000003</v>
      </c>
      <c r="N18" s="20">
        <v>1.3751381709999999</v>
      </c>
      <c r="O18" s="40">
        <v>1.3935171</v>
      </c>
      <c r="P18" s="13">
        <v>5377.5348837210004</v>
      </c>
      <c r="Q18" s="7" t="s">
        <v>124</v>
      </c>
    </row>
    <row r="19" spans="1:18" x14ac:dyDescent="0.25">
      <c r="A19" s="17" t="s">
        <v>31</v>
      </c>
      <c r="B19" s="21">
        <v>0.4</v>
      </c>
      <c r="C19" s="21">
        <v>0.4</v>
      </c>
      <c r="D19" s="21">
        <v>0.4</v>
      </c>
      <c r="E19" s="21">
        <v>0.4</v>
      </c>
      <c r="F19" s="21"/>
      <c r="G19" s="21"/>
      <c r="H19" s="21"/>
      <c r="I19" s="16">
        <v>261979</v>
      </c>
      <c r="J19" s="13">
        <v>1883.12</v>
      </c>
      <c r="K19" s="13">
        <v>3910.5414996</v>
      </c>
      <c r="L19" s="13">
        <v>0.48154967799999998</v>
      </c>
      <c r="M19" s="15">
        <v>0.41666666699999999</v>
      </c>
      <c r="N19" s="20">
        <v>1.1557192270000001</v>
      </c>
      <c r="O19" s="40">
        <v>1.1579356860000001</v>
      </c>
      <c r="P19" s="13">
        <v>4519.4880000000003</v>
      </c>
      <c r="Q19" s="7"/>
    </row>
    <row r="20" spans="1:18" x14ac:dyDescent="0.25">
      <c r="A20" s="17" t="s">
        <v>33</v>
      </c>
      <c r="B20" s="21">
        <v>0.7</v>
      </c>
      <c r="C20" s="21">
        <v>0.7</v>
      </c>
      <c r="D20" s="21">
        <v>0.7</v>
      </c>
      <c r="E20" s="21">
        <v>0.7</v>
      </c>
      <c r="F20" s="21">
        <v>0.2</v>
      </c>
      <c r="G20" s="21">
        <v>0.1</v>
      </c>
      <c r="H20" s="21"/>
      <c r="I20" s="16">
        <v>519257</v>
      </c>
      <c r="J20" s="13">
        <v>3873.34</v>
      </c>
      <c r="K20" s="13">
        <v>3910.5414996</v>
      </c>
      <c r="L20" s="13">
        <v>0.99048686699999999</v>
      </c>
      <c r="M20" s="15">
        <v>0.71666666700000003</v>
      </c>
      <c r="N20" s="20">
        <v>1.3820746989999999</v>
      </c>
      <c r="O20" s="40">
        <v>1.416396532</v>
      </c>
      <c r="P20" s="13">
        <v>5404.6604651159996</v>
      </c>
      <c r="Q20" s="7"/>
    </row>
    <row r="21" spans="1:18" x14ac:dyDescent="0.25">
      <c r="A21" s="17" t="s">
        <v>35</v>
      </c>
      <c r="B21" s="26">
        <v>0.7</v>
      </c>
      <c r="C21" s="21">
        <v>0.3</v>
      </c>
      <c r="D21" s="21">
        <v>0.3</v>
      </c>
      <c r="E21" s="21">
        <v>0.3</v>
      </c>
      <c r="F21" s="21"/>
      <c r="G21" s="21"/>
      <c r="H21" s="21"/>
      <c r="I21" s="16">
        <v>248247</v>
      </c>
      <c r="J21" s="13">
        <v>1842.19</v>
      </c>
      <c r="K21" s="13">
        <v>3910.5414996</v>
      </c>
      <c r="L21" s="13">
        <v>0.47108309700000001</v>
      </c>
      <c r="M21" s="15">
        <v>0.69166666700000001</v>
      </c>
      <c r="N21" s="20">
        <v>0.68108399500000005</v>
      </c>
      <c r="O21" s="40">
        <v>0.65047427999999996</v>
      </c>
      <c r="P21" s="13">
        <v>2663.4072289159999</v>
      </c>
      <c r="Q21" s="7"/>
    </row>
    <row r="22" spans="1:18" ht="21" x14ac:dyDescent="0.25">
      <c r="A22" s="17" t="s">
        <v>37</v>
      </c>
      <c r="B22" s="21">
        <v>0.7</v>
      </c>
      <c r="C22" s="21">
        <v>0.85</v>
      </c>
      <c r="D22" s="21">
        <v>0.85</v>
      </c>
      <c r="E22" s="21">
        <v>0.7</v>
      </c>
      <c r="F22" s="21"/>
      <c r="G22" s="21"/>
      <c r="H22" s="21"/>
      <c r="I22" s="16">
        <v>451854</v>
      </c>
      <c r="J22" s="13">
        <v>3361.94</v>
      </c>
      <c r="K22" s="13">
        <v>3910.5414996</v>
      </c>
      <c r="L22" s="13">
        <v>0.85971213999999996</v>
      </c>
      <c r="M22" s="15">
        <v>0.71666666700000003</v>
      </c>
      <c r="N22" s="20">
        <v>1.199598334</v>
      </c>
      <c r="O22" s="40">
        <v>1.203700966</v>
      </c>
      <c r="P22" s="13">
        <v>4691.079069767</v>
      </c>
      <c r="Q22" s="7" t="s">
        <v>123</v>
      </c>
    </row>
    <row r="23" spans="1:18" x14ac:dyDescent="0.25">
      <c r="A23" s="17" t="s">
        <v>39</v>
      </c>
      <c r="B23" s="21">
        <v>0.4</v>
      </c>
      <c r="C23" s="21">
        <v>0.4</v>
      </c>
      <c r="D23" s="21">
        <v>0.4</v>
      </c>
      <c r="E23" s="21">
        <v>0.4</v>
      </c>
      <c r="F23" s="21">
        <v>0.1</v>
      </c>
      <c r="G23" s="21"/>
      <c r="H23" s="21">
        <v>0.3</v>
      </c>
      <c r="I23" s="16">
        <v>287936</v>
      </c>
      <c r="J23" s="13">
        <v>2146.0300000000002</v>
      </c>
      <c r="K23" s="13">
        <v>3910.5414996</v>
      </c>
      <c r="L23" s="13">
        <v>0.54878077599999997</v>
      </c>
      <c r="M23" s="15">
        <v>0.491666667</v>
      </c>
      <c r="N23" s="20">
        <v>1.116164291</v>
      </c>
      <c r="O23" s="40">
        <v>1.2574168960000001</v>
      </c>
      <c r="P23" s="13">
        <v>4364.8067796610003</v>
      </c>
      <c r="Q23" s="7"/>
    </row>
    <row r="24" spans="1:18" x14ac:dyDescent="0.25">
      <c r="A24" s="17" t="s">
        <v>41</v>
      </c>
      <c r="B24" s="21">
        <v>0.45</v>
      </c>
      <c r="C24" s="21">
        <v>0.45</v>
      </c>
      <c r="D24" s="21">
        <v>0.45</v>
      </c>
      <c r="E24" s="21">
        <v>0.45</v>
      </c>
      <c r="F24" s="21"/>
      <c r="G24" s="21"/>
      <c r="H24" s="21"/>
      <c r="I24" s="16">
        <v>363008</v>
      </c>
      <c r="J24" s="13">
        <v>2688.59</v>
      </c>
      <c r="K24" s="13">
        <v>3910.5414996</v>
      </c>
      <c r="L24" s="13">
        <v>0.68752371000000001</v>
      </c>
      <c r="M24" s="15">
        <v>0.41249999999999998</v>
      </c>
      <c r="N24" s="20">
        <v>1.666724146</v>
      </c>
      <c r="O24" s="40">
        <v>1.701139798</v>
      </c>
      <c r="P24" s="13">
        <v>6517.7939393939996</v>
      </c>
      <c r="Q24" s="7"/>
    </row>
    <row r="25" spans="1:18" x14ac:dyDescent="0.25">
      <c r="A25" s="17" t="s">
        <v>43</v>
      </c>
      <c r="B25" s="26">
        <v>0.7</v>
      </c>
      <c r="C25" s="26">
        <v>0.6</v>
      </c>
      <c r="D25" s="21">
        <v>0.6</v>
      </c>
      <c r="E25" s="21">
        <v>0.6</v>
      </c>
      <c r="F25" s="21">
        <v>0.2</v>
      </c>
      <c r="G25" s="21">
        <v>0.1</v>
      </c>
      <c r="H25" s="21">
        <v>0.1</v>
      </c>
      <c r="I25" s="16">
        <v>461998</v>
      </c>
      <c r="J25" s="13">
        <v>3435.63</v>
      </c>
      <c r="K25" s="13">
        <v>3910.5414996</v>
      </c>
      <c r="L25" s="13">
        <v>0.87855607700000005</v>
      </c>
      <c r="M25" s="15">
        <v>0.66666666699999999</v>
      </c>
      <c r="N25" s="20">
        <v>1.317834116</v>
      </c>
      <c r="O25" s="40">
        <v>1.2961640860000001</v>
      </c>
      <c r="P25" s="13">
        <v>5153.4449999999997</v>
      </c>
      <c r="Q25" s="7"/>
    </row>
    <row r="26" spans="1:18" ht="21" x14ac:dyDescent="0.25">
      <c r="A26" s="17" t="s">
        <v>45</v>
      </c>
      <c r="B26" s="21">
        <v>0.35</v>
      </c>
      <c r="C26" s="21">
        <v>0.3</v>
      </c>
      <c r="D26" s="21">
        <v>0.3</v>
      </c>
      <c r="E26" s="21">
        <v>0.3</v>
      </c>
      <c r="F26" s="21"/>
      <c r="G26" s="21">
        <v>0.4</v>
      </c>
      <c r="H26" s="21">
        <v>0.3</v>
      </c>
      <c r="I26" s="16">
        <v>223492</v>
      </c>
      <c r="J26" s="13">
        <v>1663.43</v>
      </c>
      <c r="K26" s="13">
        <v>3910.5414996</v>
      </c>
      <c r="L26" s="13">
        <v>0.42537075800000002</v>
      </c>
      <c r="M26" s="15">
        <v>0.34583333300000002</v>
      </c>
      <c r="N26" s="20">
        <v>1.229987733</v>
      </c>
      <c r="O26" s="40">
        <v>1.3914594689999999</v>
      </c>
      <c r="P26" s="13">
        <v>4809.9180722889996</v>
      </c>
      <c r="Q26" s="7" t="s">
        <v>121</v>
      </c>
      <c r="R26" t="s">
        <v>122</v>
      </c>
    </row>
    <row r="27" spans="1:18" x14ac:dyDescent="0.25">
      <c r="A27" s="17" t="s">
        <v>47</v>
      </c>
      <c r="B27" s="26">
        <v>0.5</v>
      </c>
      <c r="C27" s="26">
        <v>0.35</v>
      </c>
      <c r="D27" s="21">
        <v>0.35</v>
      </c>
      <c r="E27" s="21">
        <v>0.35</v>
      </c>
      <c r="F27" s="21">
        <v>0</v>
      </c>
      <c r="G27" s="21">
        <v>0.3</v>
      </c>
      <c r="H27" s="21">
        <v>0.35</v>
      </c>
      <c r="I27" s="16">
        <v>340027</v>
      </c>
      <c r="J27" s="13">
        <v>2528.44</v>
      </c>
      <c r="K27" s="13">
        <v>3910.5414996</v>
      </c>
      <c r="L27" s="13">
        <v>0.64657030199999999</v>
      </c>
      <c r="M27" s="15">
        <v>0.48333333299999998</v>
      </c>
      <c r="N27" s="20">
        <v>1.33773166</v>
      </c>
      <c r="O27" s="40">
        <v>1.4094163049999999</v>
      </c>
      <c r="P27" s="13">
        <v>5231.2551724140003</v>
      </c>
      <c r="Q27" s="7"/>
    </row>
    <row r="28" spans="1:18" x14ac:dyDescent="0.25">
      <c r="A28" s="17" t="s">
        <v>49</v>
      </c>
      <c r="B28" s="21">
        <v>0.5</v>
      </c>
      <c r="C28" s="21">
        <v>0.5</v>
      </c>
      <c r="D28" s="21">
        <v>0.5</v>
      </c>
      <c r="E28" s="21">
        <v>0.5</v>
      </c>
      <c r="F28" s="21">
        <v>0.2</v>
      </c>
      <c r="G28" s="21">
        <v>0.2</v>
      </c>
      <c r="H28" s="21">
        <v>0.1</v>
      </c>
      <c r="I28" s="16">
        <v>417645</v>
      </c>
      <c r="J28" s="13">
        <v>3107.28</v>
      </c>
      <c r="K28" s="13">
        <v>3910.5414996</v>
      </c>
      <c r="L28" s="13">
        <v>0.79459072399999997</v>
      </c>
      <c r="M28" s="15">
        <v>0.63333333300000005</v>
      </c>
      <c r="N28" s="20">
        <v>1.254616932</v>
      </c>
      <c r="O28" s="40">
        <v>1.254262215</v>
      </c>
      <c r="P28" s="13">
        <v>4906.2315789470003</v>
      </c>
      <c r="Q28" s="7" t="s">
        <v>130</v>
      </c>
    </row>
    <row r="29" spans="1:18" x14ac:dyDescent="0.25">
      <c r="A29" s="17" t="s">
        <v>51</v>
      </c>
      <c r="B29" s="21">
        <v>0.35</v>
      </c>
      <c r="C29" s="21">
        <v>0.35</v>
      </c>
      <c r="D29" s="21">
        <v>0.35</v>
      </c>
      <c r="E29" s="21">
        <v>0.35</v>
      </c>
      <c r="F29" s="21"/>
      <c r="G29" s="21"/>
      <c r="H29" s="21"/>
      <c r="I29" s="16">
        <v>231472</v>
      </c>
      <c r="J29" s="13">
        <v>1730.34</v>
      </c>
      <c r="K29" s="13">
        <v>3910.5414996</v>
      </c>
      <c r="L29" s="13">
        <v>0.44248092</v>
      </c>
      <c r="M29" s="15">
        <v>0.37083333299999999</v>
      </c>
      <c r="N29" s="20">
        <v>1.1932069750000001</v>
      </c>
      <c r="O29" s="40">
        <v>1.213380551</v>
      </c>
      <c r="P29" s="13">
        <v>4666.0853932580003</v>
      </c>
      <c r="Q29" s="7"/>
    </row>
    <row r="30" spans="1:18" x14ac:dyDescent="0.25">
      <c r="A30" s="17" t="s">
        <v>53</v>
      </c>
      <c r="B30" s="21">
        <v>0.7</v>
      </c>
      <c r="C30" s="21">
        <v>0.75</v>
      </c>
      <c r="D30" s="21">
        <v>0.75</v>
      </c>
      <c r="E30" s="21">
        <v>0.7</v>
      </c>
      <c r="F30" s="21"/>
      <c r="G30" s="21"/>
      <c r="H30" s="21"/>
      <c r="I30" s="16">
        <v>359333</v>
      </c>
      <c r="J30" s="13">
        <v>2686.61</v>
      </c>
      <c r="K30" s="13">
        <v>3910.5414996</v>
      </c>
      <c r="L30" s="13">
        <v>0.68701738599999995</v>
      </c>
      <c r="M30" s="15">
        <v>0.69166666700000001</v>
      </c>
      <c r="N30" s="20">
        <v>0.993278149</v>
      </c>
      <c r="O30" s="40">
        <v>1.0227057639999999</v>
      </c>
      <c r="P30" s="13">
        <v>3884.2554216869999</v>
      </c>
      <c r="Q30" s="7" t="s">
        <v>125</v>
      </c>
    </row>
    <row r="31" spans="1:18" x14ac:dyDescent="0.25">
      <c r="A31" s="17" t="s">
        <v>138</v>
      </c>
      <c r="B31" s="21">
        <v>0.5</v>
      </c>
      <c r="C31" s="21">
        <v>0.5</v>
      </c>
      <c r="D31" s="21">
        <v>0.25</v>
      </c>
      <c r="E31" s="21">
        <v>0.25</v>
      </c>
      <c r="F31" s="21"/>
      <c r="G31" s="21"/>
      <c r="H31" s="21"/>
      <c r="I31" s="16">
        <v>21624</v>
      </c>
      <c r="J31" s="13">
        <v>161.53</v>
      </c>
      <c r="K31" s="13">
        <v>3910.5414996</v>
      </c>
      <c r="L31" s="13">
        <v>4.1306299999999997E-2</v>
      </c>
      <c r="M31" s="15">
        <v>4.1666666999999998E-2</v>
      </c>
      <c r="N31" s="20">
        <v>0.99135119800000004</v>
      </c>
      <c r="O31" s="40">
        <v>2.205454155</v>
      </c>
      <c r="P31" s="13">
        <v>3876.72</v>
      </c>
      <c r="Q31" s="7"/>
    </row>
    <row r="32" spans="1:18" x14ac:dyDescent="0.25">
      <c r="A32" s="17" t="s">
        <v>57</v>
      </c>
      <c r="B32" s="21">
        <v>0.5</v>
      </c>
      <c r="C32" s="21">
        <v>0.5</v>
      </c>
      <c r="D32" s="21">
        <v>0.5</v>
      </c>
      <c r="E32" s="21">
        <v>0.5</v>
      </c>
      <c r="F32" s="21">
        <v>0.2</v>
      </c>
      <c r="G32" s="21" t="s">
        <v>120</v>
      </c>
      <c r="H32" s="21">
        <v>0.3</v>
      </c>
      <c r="I32" s="16">
        <v>200416</v>
      </c>
      <c r="J32" s="13">
        <v>1490.45</v>
      </c>
      <c r="K32" s="13">
        <v>3910.5414996</v>
      </c>
      <c r="L32" s="13">
        <v>0.381136474</v>
      </c>
      <c r="M32" s="15">
        <v>0.50833333300000005</v>
      </c>
      <c r="N32" s="20">
        <v>0.74977667100000001</v>
      </c>
      <c r="O32" s="40">
        <v>0.81560897099999996</v>
      </c>
      <c r="P32" s="13">
        <v>2932.032786885</v>
      </c>
      <c r="Q32" s="7" t="s">
        <v>131</v>
      </c>
    </row>
    <row r="33" spans="1:17" x14ac:dyDescent="0.25">
      <c r="A33" s="17" t="s">
        <v>59</v>
      </c>
      <c r="B33" s="21">
        <v>0.7</v>
      </c>
      <c r="C33" s="21">
        <v>0.7</v>
      </c>
      <c r="D33" s="21">
        <v>0.8</v>
      </c>
      <c r="E33" s="21">
        <v>0.7</v>
      </c>
      <c r="F33" s="21"/>
      <c r="G33" s="21"/>
      <c r="H33" s="21"/>
      <c r="I33" s="16">
        <v>471474</v>
      </c>
      <c r="J33" s="13">
        <v>3518.88</v>
      </c>
      <c r="K33" s="13">
        <v>3910.5414996</v>
      </c>
      <c r="L33" s="13">
        <v>0.89984468900000003</v>
      </c>
      <c r="M33" s="15">
        <v>0.71666666700000003</v>
      </c>
      <c r="N33" s="20">
        <v>1.255597241</v>
      </c>
      <c r="O33" s="40">
        <v>1.329821607</v>
      </c>
      <c r="P33" s="13">
        <v>4910.065116279</v>
      </c>
      <c r="Q33" s="7"/>
    </row>
    <row r="34" spans="1:17" s="29" customFormat="1" x14ac:dyDescent="0.25">
      <c r="A34" s="30" t="s">
        <v>134</v>
      </c>
      <c r="B34" s="31"/>
      <c r="C34" s="31"/>
      <c r="D34" s="31">
        <v>0.85</v>
      </c>
      <c r="E34" s="31">
        <v>0.7</v>
      </c>
      <c r="F34" s="31"/>
      <c r="G34" s="31"/>
      <c r="H34" s="31"/>
      <c r="I34" s="32"/>
      <c r="J34" s="33"/>
      <c r="K34" s="33"/>
      <c r="L34" s="33"/>
      <c r="M34" s="34"/>
      <c r="N34" s="35"/>
      <c r="O34" s="41"/>
      <c r="P34" s="33"/>
      <c r="Q34" s="7"/>
    </row>
    <row r="35" spans="1:17" s="29" customFormat="1" x14ac:dyDescent="0.25">
      <c r="A35" s="30" t="s">
        <v>135</v>
      </c>
      <c r="B35" s="31"/>
      <c r="C35" s="31"/>
      <c r="D35" s="31">
        <v>0.85</v>
      </c>
      <c r="E35" s="31">
        <v>0.7</v>
      </c>
      <c r="F35" s="31"/>
      <c r="G35" s="31"/>
      <c r="H35" s="31"/>
      <c r="I35" s="32"/>
      <c r="J35" s="33"/>
      <c r="K35" s="33"/>
      <c r="L35" s="33"/>
      <c r="M35" s="34"/>
      <c r="N35" s="35"/>
      <c r="O35" s="41"/>
      <c r="P35" s="33"/>
      <c r="Q35" s="7"/>
    </row>
    <row r="36" spans="1:17" x14ac:dyDescent="0.25">
      <c r="A36" s="12"/>
      <c r="B36" s="28"/>
      <c r="C36" s="2"/>
      <c r="D36" s="2"/>
      <c r="E36" s="2"/>
      <c r="J36" s="28"/>
      <c r="K36" s="28"/>
      <c r="P36" s="28"/>
    </row>
    <row r="37" spans="1:17" x14ac:dyDescent="0.25">
      <c r="C37" s="2"/>
      <c r="D37" s="2"/>
      <c r="E37" s="2"/>
    </row>
    <row r="41" spans="1:17" x14ac:dyDescent="0.25">
      <c r="A41" t="s">
        <v>132</v>
      </c>
    </row>
    <row r="42" spans="1:17" ht="15" customHeight="1" x14ac:dyDescent="0.25">
      <c r="A42" s="17" t="s">
        <v>115</v>
      </c>
      <c r="B42" s="21">
        <v>0.4</v>
      </c>
      <c r="C42" s="21"/>
      <c r="D42" s="21"/>
      <c r="E42" s="21"/>
      <c r="F42" s="21"/>
      <c r="G42" s="21"/>
      <c r="H42" s="21"/>
      <c r="I42" s="16">
        <v>16000</v>
      </c>
      <c r="J42" s="13">
        <v>120.15</v>
      </c>
      <c r="K42" s="13">
        <v>3910.5414996</v>
      </c>
      <c r="L42" s="13">
        <v>3.0724644999999998E-2</v>
      </c>
      <c r="M42" s="15">
        <v>6.6666666999999999E-2</v>
      </c>
      <c r="N42" s="14">
        <v>0.460869678</v>
      </c>
      <c r="P42" s="13">
        <v>1802.25</v>
      </c>
      <c r="Q42" s="7"/>
    </row>
    <row r="43" spans="1:17" x14ac:dyDescent="0.25">
      <c r="A43" s="17" t="s">
        <v>82</v>
      </c>
      <c r="B43" s="21">
        <v>0.45</v>
      </c>
      <c r="C43" s="21"/>
      <c r="D43" s="21"/>
      <c r="E43" s="21"/>
      <c r="F43" s="21"/>
      <c r="G43" s="21"/>
      <c r="H43" s="21"/>
      <c r="I43" s="16">
        <v>292041</v>
      </c>
      <c r="J43" s="13">
        <v>2171.11</v>
      </c>
      <c r="K43" s="13">
        <v>3910.5414996</v>
      </c>
      <c r="L43" s="13">
        <v>0.55519421000000002</v>
      </c>
      <c r="M43" s="15">
        <v>0.36249999999999999</v>
      </c>
      <c r="N43" s="20">
        <v>1.5315702360000001</v>
      </c>
      <c r="O43" s="40">
        <v>1.541985937</v>
      </c>
      <c r="P43" s="13">
        <v>5989.2689655169997</v>
      </c>
      <c r="Q43" s="7"/>
    </row>
    <row r="44" spans="1:17" x14ac:dyDescent="0.25">
      <c r="A44" s="17" t="s">
        <v>80</v>
      </c>
      <c r="B44" s="21">
        <v>0.8</v>
      </c>
      <c r="C44" s="21"/>
      <c r="D44" s="21"/>
      <c r="E44" s="21"/>
      <c r="F44" s="21"/>
      <c r="G44" s="21"/>
      <c r="H44" s="21"/>
      <c r="I44" s="16">
        <v>422928</v>
      </c>
      <c r="J44" s="13">
        <v>3111.19</v>
      </c>
      <c r="K44" s="13">
        <v>3910.5414996</v>
      </c>
      <c r="L44" s="13">
        <v>0.79559058500000002</v>
      </c>
      <c r="M44" s="15">
        <v>0.66666666699999999</v>
      </c>
      <c r="N44" s="20">
        <v>1.193385878</v>
      </c>
      <c r="O44" s="40">
        <v>1.2117631280000001</v>
      </c>
      <c r="P44" s="13">
        <v>4666.7849999999999</v>
      </c>
      <c r="Q44" s="7"/>
    </row>
    <row r="45" spans="1:17" x14ac:dyDescent="0.25">
      <c r="A45" s="17" t="s">
        <v>78</v>
      </c>
      <c r="B45" s="21">
        <v>0.8</v>
      </c>
      <c r="C45" s="21"/>
      <c r="D45" s="21"/>
      <c r="E45" s="21"/>
      <c r="F45" s="21"/>
      <c r="G45" s="21"/>
      <c r="H45" s="21"/>
      <c r="I45" s="16">
        <v>94528</v>
      </c>
      <c r="J45" s="13">
        <v>700.3</v>
      </c>
      <c r="K45" s="13">
        <v>3910.5414996</v>
      </c>
      <c r="L45" s="13">
        <v>0.17908005799999999</v>
      </c>
      <c r="M45" s="15">
        <v>0.2</v>
      </c>
      <c r="N45" s="20">
        <v>0.89540029200000004</v>
      </c>
      <c r="O45" s="40">
        <v>0.94921317199999999</v>
      </c>
      <c r="P45" s="13">
        <v>3501.5</v>
      </c>
      <c r="Q45" s="7"/>
    </row>
    <row r="46" spans="1:17" x14ac:dyDescent="0.25">
      <c r="A46" s="17" t="s">
        <v>76</v>
      </c>
      <c r="B46" s="21">
        <v>0.8</v>
      </c>
      <c r="C46" s="21"/>
      <c r="D46" s="21"/>
      <c r="E46" s="21"/>
      <c r="F46" s="21"/>
      <c r="G46" s="21"/>
      <c r="H46" s="21"/>
      <c r="I46" s="16">
        <v>37776</v>
      </c>
      <c r="J46" s="13">
        <v>278.66000000000003</v>
      </c>
      <c r="K46" s="13">
        <v>3910.5414996</v>
      </c>
      <c r="L46" s="13">
        <v>7.1258673999999994E-2</v>
      </c>
      <c r="M46" s="15">
        <v>0.133333333</v>
      </c>
      <c r="N46" s="20">
        <v>0.53444005100000003</v>
      </c>
      <c r="O46" s="40">
        <v>0.91518016099999999</v>
      </c>
      <c r="P46" s="13">
        <v>2089.9499999999998</v>
      </c>
      <c r="Q46" s="7"/>
    </row>
    <row r="47" spans="1:17" x14ac:dyDescent="0.25">
      <c r="A47" s="17" t="s">
        <v>74</v>
      </c>
      <c r="B47" s="21">
        <v>0.8</v>
      </c>
      <c r="C47" s="21"/>
      <c r="D47" s="21"/>
      <c r="E47" s="21"/>
      <c r="F47" s="21"/>
      <c r="G47" s="21"/>
      <c r="H47" s="21"/>
      <c r="I47" s="16">
        <v>390553</v>
      </c>
      <c r="J47" s="13">
        <v>2897.57</v>
      </c>
      <c r="K47" s="13">
        <v>3910.5414996</v>
      </c>
      <c r="L47" s="13">
        <v>0.74096387900000005</v>
      </c>
      <c r="M47" s="15">
        <v>0.73333333300000003</v>
      </c>
      <c r="N47" s="20">
        <v>1.01040529</v>
      </c>
      <c r="O47" s="40">
        <v>1.017726701</v>
      </c>
      <c r="P47" s="13">
        <v>3951.2318181820001</v>
      </c>
      <c r="Q47" s="7"/>
    </row>
  </sheetData>
  <mergeCells count="4">
    <mergeCell ref="A5:Q5"/>
    <mergeCell ref="A1:Q1"/>
    <mergeCell ref="A2:Q2"/>
    <mergeCell ref="A3:Q3"/>
  </mergeCells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topLeftCell="A46" workbookViewId="0">
      <selection activeCell="D6" sqref="D6:G74"/>
    </sheetView>
  </sheetViews>
  <sheetFormatPr defaultRowHeight="15" x14ac:dyDescent="0.25"/>
  <cols>
    <col min="1" max="1" width="27.28515625" bestFit="1" customWidth="1"/>
    <col min="2" max="2" width="12.28515625" bestFit="1" customWidth="1"/>
    <col min="3" max="3" width="21.140625" bestFit="1" customWidth="1"/>
    <col min="4" max="4" width="6.28515625" customWidth="1"/>
    <col min="5" max="6" width="7.28515625" customWidth="1"/>
    <col min="7" max="7" width="14.7109375" customWidth="1"/>
  </cols>
  <sheetData>
    <row r="1" spans="1:8" ht="18.75" customHeight="1" x14ac:dyDescent="0.3">
      <c r="A1" s="49" t="s">
        <v>0</v>
      </c>
      <c r="B1" s="50"/>
      <c r="C1" s="50"/>
      <c r="D1" s="50"/>
      <c r="E1" s="50"/>
      <c r="F1" s="50"/>
      <c r="G1" s="50"/>
      <c r="H1" s="50"/>
    </row>
    <row r="2" spans="1:8" ht="15.75" customHeight="1" x14ac:dyDescent="0.25">
      <c r="A2" s="51" t="s">
        <v>1</v>
      </c>
      <c r="B2" s="50"/>
      <c r="C2" s="50"/>
      <c r="D2" s="50"/>
      <c r="E2" s="50"/>
      <c r="F2" s="50"/>
      <c r="G2" s="50"/>
      <c r="H2" s="50"/>
    </row>
    <row r="3" spans="1:8" ht="12.75" customHeight="1" x14ac:dyDescent="0.25">
      <c r="A3" s="52" t="s">
        <v>67</v>
      </c>
      <c r="B3" s="50"/>
      <c r="C3" s="50"/>
      <c r="D3" s="50"/>
      <c r="E3" s="50"/>
      <c r="F3" s="50"/>
      <c r="G3" s="50"/>
      <c r="H3" s="50"/>
    </row>
    <row r="4" spans="1:8" ht="13.5" customHeight="1" x14ac:dyDescent="0.25">
      <c r="A4" s="43" t="s">
        <v>66</v>
      </c>
      <c r="B4" s="43"/>
      <c r="C4" s="43"/>
      <c r="D4" s="43"/>
      <c r="E4" s="43"/>
      <c r="F4" s="43"/>
      <c r="G4" s="43"/>
    </row>
    <row r="6" spans="1:8" ht="33" customHeight="1" x14ac:dyDescent="0.25">
      <c r="A6" s="44" t="s">
        <v>4</v>
      </c>
      <c r="B6" s="45"/>
      <c r="C6" s="46"/>
      <c r="D6" s="2" t="s">
        <v>65</v>
      </c>
      <c r="E6" s="2" t="s">
        <v>64</v>
      </c>
      <c r="F6" s="2" t="s">
        <v>63</v>
      </c>
      <c r="G6" s="3" t="s">
        <v>62</v>
      </c>
      <c r="H6" s="1"/>
    </row>
    <row r="7" spans="1:8" x14ac:dyDescent="0.25">
      <c r="A7" s="22"/>
      <c r="B7" s="23"/>
      <c r="C7" s="8" t="s">
        <v>12</v>
      </c>
      <c r="D7" s="11">
        <v>5.7482917000000001E-2</v>
      </c>
      <c r="E7" s="11">
        <v>0.57596072799999998</v>
      </c>
      <c r="F7" s="11">
        <v>0.36655635600000003</v>
      </c>
      <c r="G7" s="11">
        <v>1</v>
      </c>
      <c r="H7" s="7"/>
    </row>
    <row r="8" spans="1:8" x14ac:dyDescent="0.25">
      <c r="A8" s="47" t="s">
        <v>8</v>
      </c>
      <c r="B8" s="47" t="s">
        <v>9</v>
      </c>
      <c r="C8" s="4" t="s">
        <v>10</v>
      </c>
      <c r="D8" s="5">
        <v>0</v>
      </c>
      <c r="E8" s="5">
        <v>46</v>
      </c>
      <c r="F8" s="5">
        <v>287</v>
      </c>
      <c r="G8" s="6">
        <v>333</v>
      </c>
      <c r="H8" s="7"/>
    </row>
    <row r="9" spans="1:8" x14ac:dyDescent="0.25">
      <c r="A9" s="48"/>
      <c r="B9" s="48"/>
      <c r="C9" s="8" t="s">
        <v>11</v>
      </c>
      <c r="D9" s="9">
        <v>0</v>
      </c>
      <c r="E9" s="9">
        <v>0.13813813799999999</v>
      </c>
      <c r="F9" s="9">
        <v>0.86186186200000003</v>
      </c>
      <c r="G9" s="10">
        <v>1</v>
      </c>
      <c r="H9" s="7"/>
    </row>
    <row r="10" spans="1:8" x14ac:dyDescent="0.25">
      <c r="A10" s="47" t="s">
        <v>13</v>
      </c>
      <c r="B10" s="47" t="s">
        <v>14</v>
      </c>
      <c r="C10" s="4" t="s">
        <v>10</v>
      </c>
      <c r="D10" s="5">
        <v>0</v>
      </c>
      <c r="E10" s="5">
        <v>179</v>
      </c>
      <c r="F10" s="5">
        <v>492</v>
      </c>
      <c r="G10" s="6">
        <v>671</v>
      </c>
      <c r="H10" s="7"/>
    </row>
    <row r="11" spans="1:8" x14ac:dyDescent="0.25">
      <c r="A11" s="48"/>
      <c r="B11" s="48"/>
      <c r="C11" s="8" t="s">
        <v>11</v>
      </c>
      <c r="D11" s="9">
        <v>0</v>
      </c>
      <c r="E11" s="9">
        <v>0.26676602100000002</v>
      </c>
      <c r="F11" s="9">
        <v>0.73323397899999998</v>
      </c>
      <c r="G11" s="10">
        <v>1</v>
      </c>
      <c r="H11" s="7"/>
    </row>
    <row r="12" spans="1:8" x14ac:dyDescent="0.25">
      <c r="A12" s="47" t="s">
        <v>15</v>
      </c>
      <c r="B12" s="47" t="s">
        <v>16</v>
      </c>
      <c r="C12" s="4" t="s">
        <v>10</v>
      </c>
      <c r="D12" s="5">
        <v>0</v>
      </c>
      <c r="E12" s="5">
        <v>265</v>
      </c>
      <c r="F12" s="5">
        <v>498</v>
      </c>
      <c r="G12" s="6">
        <v>763</v>
      </c>
      <c r="H12" s="7"/>
    </row>
    <row r="13" spans="1:8" x14ac:dyDescent="0.25">
      <c r="A13" s="48"/>
      <c r="B13" s="48"/>
      <c r="C13" s="8" t="s">
        <v>11</v>
      </c>
      <c r="D13" s="9">
        <v>0</v>
      </c>
      <c r="E13" s="9">
        <v>0.347313237</v>
      </c>
      <c r="F13" s="9">
        <v>0.65268676299999995</v>
      </c>
      <c r="G13" s="10">
        <v>1</v>
      </c>
      <c r="H13" s="7"/>
    </row>
    <row r="14" spans="1:8" x14ac:dyDescent="0.25">
      <c r="A14" s="47" t="s">
        <v>17</v>
      </c>
      <c r="B14" s="47" t="s">
        <v>18</v>
      </c>
      <c r="C14" s="4" t="s">
        <v>10</v>
      </c>
      <c r="D14" s="5">
        <v>0</v>
      </c>
      <c r="E14" s="5">
        <v>201</v>
      </c>
      <c r="F14" s="5">
        <v>427</v>
      </c>
      <c r="G14" s="6">
        <v>628</v>
      </c>
      <c r="H14" s="7"/>
    </row>
    <row r="15" spans="1:8" x14ac:dyDescent="0.25">
      <c r="A15" s="48"/>
      <c r="B15" s="48"/>
      <c r="C15" s="8" t="s">
        <v>11</v>
      </c>
      <c r="D15" s="9">
        <v>0</v>
      </c>
      <c r="E15" s="9">
        <v>0.32006369400000001</v>
      </c>
      <c r="F15" s="9">
        <v>0.67993630599999999</v>
      </c>
      <c r="G15" s="10">
        <v>1</v>
      </c>
      <c r="H15" s="7"/>
    </row>
    <row r="16" spans="1:8" x14ac:dyDescent="0.25">
      <c r="A16" s="47" t="s">
        <v>19</v>
      </c>
      <c r="B16" s="47" t="s">
        <v>20</v>
      </c>
      <c r="C16" s="4" t="s">
        <v>10</v>
      </c>
      <c r="D16" s="5">
        <v>7</v>
      </c>
      <c r="E16" s="5">
        <v>58</v>
      </c>
      <c r="F16" s="5">
        <v>221</v>
      </c>
      <c r="G16" s="6">
        <v>286</v>
      </c>
      <c r="H16" s="7"/>
    </row>
    <row r="17" spans="1:8" x14ac:dyDescent="0.25">
      <c r="A17" s="48"/>
      <c r="B17" s="48"/>
      <c r="C17" s="8" t="s">
        <v>11</v>
      </c>
      <c r="D17" s="9">
        <v>2.4475523999999999E-2</v>
      </c>
      <c r="E17" s="9">
        <v>0.20279720300000001</v>
      </c>
      <c r="F17" s="9">
        <v>0.77272727299999999</v>
      </c>
      <c r="G17" s="10">
        <v>1</v>
      </c>
      <c r="H17" s="7"/>
    </row>
    <row r="18" spans="1:8" x14ac:dyDescent="0.25">
      <c r="A18" s="47" t="s">
        <v>21</v>
      </c>
      <c r="B18" s="47" t="s">
        <v>22</v>
      </c>
      <c r="C18" s="4" t="s">
        <v>10</v>
      </c>
      <c r="D18" s="5">
        <v>1</v>
      </c>
      <c r="E18" s="5">
        <v>353</v>
      </c>
      <c r="F18" s="5">
        <v>588</v>
      </c>
      <c r="G18" s="6">
        <v>942</v>
      </c>
      <c r="H18" s="7"/>
    </row>
    <row r="19" spans="1:8" x14ac:dyDescent="0.25">
      <c r="A19" s="48"/>
      <c r="B19" s="48"/>
      <c r="C19" s="8" t="s">
        <v>11</v>
      </c>
      <c r="D19" s="9">
        <v>1.0615710000000001E-3</v>
      </c>
      <c r="E19" s="9">
        <v>0.374734607</v>
      </c>
      <c r="F19" s="9">
        <v>0.62420382200000002</v>
      </c>
      <c r="G19" s="10">
        <v>1</v>
      </c>
      <c r="H19" s="7"/>
    </row>
    <row r="20" spans="1:8" x14ac:dyDescent="0.25">
      <c r="A20" s="47" t="s">
        <v>23</v>
      </c>
      <c r="B20" s="47" t="s">
        <v>24</v>
      </c>
      <c r="C20" s="4" t="s">
        <v>10</v>
      </c>
      <c r="D20" s="5">
        <v>0</v>
      </c>
      <c r="E20" s="5">
        <v>20</v>
      </c>
      <c r="F20" s="5">
        <v>66</v>
      </c>
      <c r="G20" s="6">
        <v>86</v>
      </c>
      <c r="H20" s="7"/>
    </row>
    <row r="21" spans="1:8" x14ac:dyDescent="0.25">
      <c r="A21" s="48"/>
      <c r="B21" s="48"/>
      <c r="C21" s="8" t="s">
        <v>11</v>
      </c>
      <c r="D21" s="9">
        <v>0</v>
      </c>
      <c r="E21" s="9">
        <v>0.23255814</v>
      </c>
      <c r="F21" s="9">
        <v>0.76744186000000003</v>
      </c>
      <c r="G21" s="10">
        <v>1</v>
      </c>
      <c r="H21" s="7"/>
    </row>
    <row r="22" spans="1:8" x14ac:dyDescent="0.25">
      <c r="A22" s="47" t="s">
        <v>25</v>
      </c>
      <c r="B22" s="47" t="s">
        <v>26</v>
      </c>
      <c r="C22" s="4" t="s">
        <v>10</v>
      </c>
      <c r="D22" s="5">
        <v>0</v>
      </c>
      <c r="E22" s="5">
        <v>115</v>
      </c>
      <c r="F22" s="5">
        <v>265</v>
      </c>
      <c r="G22" s="6">
        <v>380</v>
      </c>
      <c r="H22" s="7"/>
    </row>
    <row r="23" spans="1:8" x14ac:dyDescent="0.25">
      <c r="A23" s="48"/>
      <c r="B23" s="48"/>
      <c r="C23" s="8" t="s">
        <v>11</v>
      </c>
      <c r="D23" s="9">
        <v>0</v>
      </c>
      <c r="E23" s="9">
        <v>0.30263157899999998</v>
      </c>
      <c r="F23" s="9">
        <v>0.69736842099999996</v>
      </c>
      <c r="G23" s="10">
        <v>1</v>
      </c>
      <c r="H23" s="7"/>
    </row>
    <row r="24" spans="1:8" x14ac:dyDescent="0.25">
      <c r="A24" s="47" t="s">
        <v>27</v>
      </c>
      <c r="B24" s="47" t="s">
        <v>28</v>
      </c>
      <c r="C24" s="4" t="s">
        <v>10</v>
      </c>
      <c r="D24" s="5">
        <v>0</v>
      </c>
      <c r="E24" s="5">
        <v>278</v>
      </c>
      <c r="F24" s="5">
        <v>653</v>
      </c>
      <c r="G24" s="6">
        <v>931</v>
      </c>
      <c r="H24" s="7"/>
    </row>
    <row r="25" spans="1:8" x14ac:dyDescent="0.25">
      <c r="A25" s="48"/>
      <c r="B25" s="48"/>
      <c r="C25" s="8" t="s">
        <v>11</v>
      </c>
      <c r="D25" s="9">
        <v>0</v>
      </c>
      <c r="E25" s="9">
        <v>0.298603652</v>
      </c>
      <c r="F25" s="9">
        <v>0.70139634799999995</v>
      </c>
      <c r="G25" s="10">
        <v>1</v>
      </c>
      <c r="H25" s="7"/>
    </row>
    <row r="26" spans="1:8" x14ac:dyDescent="0.25">
      <c r="A26" s="47" t="s">
        <v>29</v>
      </c>
      <c r="B26" s="47" t="s">
        <v>30</v>
      </c>
      <c r="C26" s="4" t="s">
        <v>10</v>
      </c>
      <c r="D26" s="5">
        <v>1</v>
      </c>
      <c r="E26" s="5">
        <v>515</v>
      </c>
      <c r="F26" s="5">
        <v>895</v>
      </c>
      <c r="G26" s="6">
        <v>1411</v>
      </c>
      <c r="H26" s="7"/>
    </row>
    <row r="27" spans="1:8" x14ac:dyDescent="0.25">
      <c r="A27" s="48"/>
      <c r="B27" s="48"/>
      <c r="C27" s="8" t="s">
        <v>11</v>
      </c>
      <c r="D27" s="9">
        <v>7.0871699999999998E-4</v>
      </c>
      <c r="E27" s="9">
        <v>0.36498936900000001</v>
      </c>
      <c r="F27" s="9">
        <v>0.63430191400000002</v>
      </c>
      <c r="G27" s="10">
        <v>1</v>
      </c>
      <c r="H27" s="7"/>
    </row>
    <row r="28" spans="1:8" x14ac:dyDescent="0.25">
      <c r="A28" s="47" t="s">
        <v>31</v>
      </c>
      <c r="B28" s="47" t="s">
        <v>32</v>
      </c>
      <c r="C28" s="4" t="s">
        <v>10</v>
      </c>
      <c r="D28" s="5">
        <v>0</v>
      </c>
      <c r="E28" s="5">
        <v>175</v>
      </c>
      <c r="F28" s="5">
        <v>369</v>
      </c>
      <c r="G28" s="6">
        <v>544</v>
      </c>
      <c r="H28" s="7"/>
    </row>
    <row r="29" spans="1:8" x14ac:dyDescent="0.25">
      <c r="A29" s="48"/>
      <c r="B29" s="48"/>
      <c r="C29" s="8" t="s">
        <v>11</v>
      </c>
      <c r="D29" s="9">
        <v>0</v>
      </c>
      <c r="E29" s="9">
        <v>0.32169117600000002</v>
      </c>
      <c r="F29" s="9">
        <v>0.67830882400000003</v>
      </c>
      <c r="G29" s="10">
        <v>1</v>
      </c>
      <c r="H29" s="7"/>
    </row>
    <row r="30" spans="1:8" x14ac:dyDescent="0.25">
      <c r="A30" s="47" t="s">
        <v>33</v>
      </c>
      <c r="B30" s="47" t="s">
        <v>34</v>
      </c>
      <c r="C30" s="4" t="s">
        <v>10</v>
      </c>
      <c r="D30" s="5">
        <v>0</v>
      </c>
      <c r="E30" s="5">
        <v>467</v>
      </c>
      <c r="F30" s="5">
        <v>969</v>
      </c>
      <c r="G30" s="6">
        <v>1436</v>
      </c>
      <c r="H30" s="7"/>
    </row>
    <row r="31" spans="1:8" x14ac:dyDescent="0.25">
      <c r="A31" s="48"/>
      <c r="B31" s="48"/>
      <c r="C31" s="8" t="s">
        <v>11</v>
      </c>
      <c r="D31" s="9">
        <v>0</v>
      </c>
      <c r="E31" s="9">
        <v>0.32520891400000002</v>
      </c>
      <c r="F31" s="9">
        <v>0.67479108600000004</v>
      </c>
      <c r="G31" s="10">
        <v>1</v>
      </c>
      <c r="H31" s="7"/>
    </row>
    <row r="32" spans="1:8" x14ac:dyDescent="0.25">
      <c r="A32" s="47" t="s">
        <v>35</v>
      </c>
      <c r="B32" s="47" t="s">
        <v>36</v>
      </c>
      <c r="C32" s="4" t="s">
        <v>10</v>
      </c>
      <c r="D32" s="5">
        <v>0</v>
      </c>
      <c r="E32" s="5">
        <v>225</v>
      </c>
      <c r="F32" s="5">
        <v>397</v>
      </c>
      <c r="G32" s="6">
        <v>622</v>
      </c>
      <c r="H32" s="7"/>
    </row>
    <row r="33" spans="1:8" x14ac:dyDescent="0.25">
      <c r="A33" s="48"/>
      <c r="B33" s="48"/>
      <c r="C33" s="8" t="s">
        <v>11</v>
      </c>
      <c r="D33" s="9">
        <v>0</v>
      </c>
      <c r="E33" s="9">
        <v>0.36173633399999999</v>
      </c>
      <c r="F33" s="9">
        <v>0.63826366599999995</v>
      </c>
      <c r="G33" s="10">
        <v>1</v>
      </c>
      <c r="H33" s="7"/>
    </row>
    <row r="34" spans="1:8" x14ac:dyDescent="0.25">
      <c r="A34" s="47" t="s">
        <v>37</v>
      </c>
      <c r="B34" s="47" t="s">
        <v>38</v>
      </c>
      <c r="C34" s="4" t="s">
        <v>10</v>
      </c>
      <c r="D34" s="5">
        <v>0</v>
      </c>
      <c r="E34" s="5">
        <v>436</v>
      </c>
      <c r="F34" s="5">
        <v>781</v>
      </c>
      <c r="G34" s="6">
        <v>1217</v>
      </c>
      <c r="H34" s="7"/>
    </row>
    <row r="35" spans="1:8" x14ac:dyDescent="0.25">
      <c r="A35" s="48"/>
      <c r="B35" s="48"/>
      <c r="C35" s="8" t="s">
        <v>11</v>
      </c>
      <c r="D35" s="9">
        <v>0</v>
      </c>
      <c r="E35" s="9">
        <v>0.35825801200000001</v>
      </c>
      <c r="F35" s="9">
        <v>0.64174198800000004</v>
      </c>
      <c r="G35" s="10">
        <v>1</v>
      </c>
      <c r="H35" s="7"/>
    </row>
    <row r="36" spans="1:8" x14ac:dyDescent="0.25">
      <c r="A36" s="47" t="s">
        <v>39</v>
      </c>
      <c r="B36" s="47" t="s">
        <v>40</v>
      </c>
      <c r="C36" s="4" t="s">
        <v>10</v>
      </c>
      <c r="D36" s="5">
        <v>5</v>
      </c>
      <c r="E36" s="5">
        <v>356</v>
      </c>
      <c r="F36" s="5">
        <v>475</v>
      </c>
      <c r="G36" s="6">
        <v>836</v>
      </c>
      <c r="H36" s="7"/>
    </row>
    <row r="37" spans="1:8" x14ac:dyDescent="0.25">
      <c r="A37" s="48"/>
      <c r="B37" s="48"/>
      <c r="C37" s="8" t="s">
        <v>11</v>
      </c>
      <c r="D37" s="9">
        <v>5.9808609999999996E-3</v>
      </c>
      <c r="E37" s="9">
        <v>0.42583732099999999</v>
      </c>
      <c r="F37" s="9">
        <v>0.56818181800000001</v>
      </c>
      <c r="G37" s="10">
        <v>1</v>
      </c>
      <c r="H37" s="7"/>
    </row>
    <row r="38" spans="1:8" x14ac:dyDescent="0.25">
      <c r="A38" s="47" t="s">
        <v>41</v>
      </c>
      <c r="B38" s="47" t="s">
        <v>42</v>
      </c>
      <c r="C38" s="4" t="s">
        <v>10</v>
      </c>
      <c r="D38" s="5">
        <v>0</v>
      </c>
      <c r="E38" s="5">
        <v>416</v>
      </c>
      <c r="F38" s="5">
        <v>582</v>
      </c>
      <c r="G38" s="6">
        <v>998</v>
      </c>
      <c r="H38" s="7"/>
    </row>
    <row r="39" spans="1:8" x14ac:dyDescent="0.25">
      <c r="A39" s="48"/>
      <c r="B39" s="48"/>
      <c r="C39" s="8" t="s">
        <v>11</v>
      </c>
      <c r="D39" s="9">
        <v>0</v>
      </c>
      <c r="E39" s="9">
        <v>0.41683366700000002</v>
      </c>
      <c r="F39" s="9">
        <v>0.58316633299999998</v>
      </c>
      <c r="G39" s="10">
        <v>1</v>
      </c>
      <c r="H39" s="7"/>
    </row>
    <row r="40" spans="1:8" x14ac:dyDescent="0.25">
      <c r="A40" s="47" t="s">
        <v>43</v>
      </c>
      <c r="B40" s="47" t="s">
        <v>44</v>
      </c>
      <c r="C40" s="4" t="s">
        <v>10</v>
      </c>
      <c r="D40" s="5">
        <v>2</v>
      </c>
      <c r="E40" s="5">
        <v>454</v>
      </c>
      <c r="F40" s="5">
        <v>817</v>
      </c>
      <c r="G40" s="6">
        <v>1273</v>
      </c>
      <c r="H40" s="7"/>
    </row>
    <row r="41" spans="1:8" x14ac:dyDescent="0.25">
      <c r="A41" s="48"/>
      <c r="B41" s="48"/>
      <c r="C41" s="8" t="s">
        <v>11</v>
      </c>
      <c r="D41" s="9">
        <v>1.5710920000000001E-3</v>
      </c>
      <c r="E41" s="9">
        <v>0.356637863</v>
      </c>
      <c r="F41" s="9">
        <v>0.64179104499999995</v>
      </c>
      <c r="G41" s="10">
        <v>1</v>
      </c>
      <c r="H41" s="7"/>
    </row>
    <row r="42" spans="1:8" x14ac:dyDescent="0.25">
      <c r="A42" s="47" t="s">
        <v>45</v>
      </c>
      <c r="B42" s="47" t="s">
        <v>46</v>
      </c>
      <c r="C42" s="4" t="s">
        <v>10</v>
      </c>
      <c r="D42" s="5">
        <v>1</v>
      </c>
      <c r="E42" s="5">
        <v>269</v>
      </c>
      <c r="F42" s="5">
        <v>341</v>
      </c>
      <c r="G42" s="6">
        <v>611</v>
      </c>
      <c r="H42" s="7"/>
    </row>
    <row r="43" spans="1:8" x14ac:dyDescent="0.25">
      <c r="A43" s="48"/>
      <c r="B43" s="48"/>
      <c r="C43" s="8" t="s">
        <v>11</v>
      </c>
      <c r="D43" s="9">
        <v>1.636661E-3</v>
      </c>
      <c r="E43" s="9">
        <v>0.440261866</v>
      </c>
      <c r="F43" s="9">
        <v>0.55810147300000001</v>
      </c>
      <c r="G43" s="10">
        <v>1</v>
      </c>
      <c r="H43" s="7"/>
    </row>
    <row r="44" spans="1:8" x14ac:dyDescent="0.25">
      <c r="A44" s="47" t="s">
        <v>47</v>
      </c>
      <c r="B44" s="47" t="s">
        <v>48</v>
      </c>
      <c r="C44" s="4" t="s">
        <v>10</v>
      </c>
      <c r="D44" s="5">
        <v>10</v>
      </c>
      <c r="E44" s="5">
        <v>323</v>
      </c>
      <c r="F44" s="5">
        <v>566</v>
      </c>
      <c r="G44" s="6">
        <v>899</v>
      </c>
      <c r="H44" s="7"/>
    </row>
    <row r="45" spans="1:8" x14ac:dyDescent="0.25">
      <c r="A45" s="48"/>
      <c r="B45" s="48"/>
      <c r="C45" s="8" t="s">
        <v>11</v>
      </c>
      <c r="D45" s="9">
        <v>1.1123470999999999E-2</v>
      </c>
      <c r="E45" s="9">
        <v>0.359288098</v>
      </c>
      <c r="F45" s="9">
        <v>0.62958843200000003</v>
      </c>
      <c r="G45" s="10">
        <v>1</v>
      </c>
      <c r="H45" s="7"/>
    </row>
    <row r="46" spans="1:8" x14ac:dyDescent="0.25">
      <c r="A46" s="47" t="s">
        <v>49</v>
      </c>
      <c r="B46" s="47" t="s">
        <v>50</v>
      </c>
      <c r="C46" s="4" t="s">
        <v>10</v>
      </c>
      <c r="D46" s="5">
        <v>0</v>
      </c>
      <c r="E46" s="5">
        <v>283</v>
      </c>
      <c r="F46" s="5">
        <v>763</v>
      </c>
      <c r="G46" s="6">
        <v>1046</v>
      </c>
      <c r="H46" s="7"/>
    </row>
    <row r="47" spans="1:8" x14ac:dyDescent="0.25">
      <c r="A47" s="48"/>
      <c r="B47" s="48"/>
      <c r="C47" s="8" t="s">
        <v>11</v>
      </c>
      <c r="D47" s="9">
        <v>0</v>
      </c>
      <c r="E47" s="9">
        <v>0.27055449300000001</v>
      </c>
      <c r="F47" s="9">
        <v>0.72944550699999999</v>
      </c>
      <c r="G47" s="10">
        <v>1</v>
      </c>
      <c r="H47" s="7"/>
    </row>
    <row r="48" spans="1:8" x14ac:dyDescent="0.25">
      <c r="A48" s="47" t="s">
        <v>51</v>
      </c>
      <c r="B48" s="47" t="s">
        <v>52</v>
      </c>
      <c r="C48" s="4" t="s">
        <v>10</v>
      </c>
      <c r="D48" s="5">
        <v>0</v>
      </c>
      <c r="E48" s="5">
        <v>161</v>
      </c>
      <c r="F48" s="5">
        <v>463</v>
      </c>
      <c r="G48" s="6">
        <v>624</v>
      </c>
      <c r="H48" s="7"/>
    </row>
    <row r="49" spans="1:8" x14ac:dyDescent="0.25">
      <c r="A49" s="48"/>
      <c r="B49" s="48"/>
      <c r="C49" s="8" t="s">
        <v>11</v>
      </c>
      <c r="D49" s="9">
        <v>0</v>
      </c>
      <c r="E49" s="9">
        <v>0.258012821</v>
      </c>
      <c r="F49" s="9">
        <v>0.741987179</v>
      </c>
      <c r="G49" s="10">
        <v>1</v>
      </c>
      <c r="H49" s="7"/>
    </row>
    <row r="50" spans="1:8" x14ac:dyDescent="0.25">
      <c r="A50" s="47" t="s">
        <v>53</v>
      </c>
      <c r="B50" s="47" t="s">
        <v>54</v>
      </c>
      <c r="C50" s="4" t="s">
        <v>10</v>
      </c>
      <c r="D50" s="5">
        <v>20</v>
      </c>
      <c r="E50" s="5">
        <v>287</v>
      </c>
      <c r="F50" s="5">
        <v>700</v>
      </c>
      <c r="G50" s="6">
        <v>1007</v>
      </c>
      <c r="H50" s="7"/>
    </row>
    <row r="51" spans="1:8" x14ac:dyDescent="0.25">
      <c r="A51" s="48"/>
      <c r="B51" s="48"/>
      <c r="C51" s="8" t="s">
        <v>11</v>
      </c>
      <c r="D51" s="9">
        <v>1.9860973000000001E-2</v>
      </c>
      <c r="E51" s="9">
        <v>0.285004965</v>
      </c>
      <c r="F51" s="9">
        <v>0.69513406200000005</v>
      </c>
      <c r="G51" s="10">
        <v>1</v>
      </c>
      <c r="H51" s="7"/>
    </row>
    <row r="52" spans="1:8" x14ac:dyDescent="0.25">
      <c r="A52" s="47" t="s">
        <v>55</v>
      </c>
      <c r="B52" s="47" t="s">
        <v>56</v>
      </c>
      <c r="C52" s="4" t="s">
        <v>10</v>
      </c>
      <c r="D52" s="5">
        <v>0</v>
      </c>
      <c r="E52" s="5">
        <v>15</v>
      </c>
      <c r="F52" s="5">
        <v>46</v>
      </c>
      <c r="G52" s="6">
        <v>61</v>
      </c>
      <c r="H52" s="7"/>
    </row>
    <row r="53" spans="1:8" x14ac:dyDescent="0.25">
      <c r="A53" s="48"/>
      <c r="B53" s="48"/>
      <c r="C53" s="8" t="s">
        <v>11</v>
      </c>
      <c r="D53" s="9">
        <v>0</v>
      </c>
      <c r="E53" s="9">
        <v>0.24590163900000001</v>
      </c>
      <c r="F53" s="9">
        <v>0.75409836100000005</v>
      </c>
      <c r="G53" s="10">
        <v>1</v>
      </c>
      <c r="H53" s="7"/>
    </row>
    <row r="54" spans="1:8" x14ac:dyDescent="0.25">
      <c r="A54" s="47" t="s">
        <v>57</v>
      </c>
      <c r="B54" s="47" t="s">
        <v>58</v>
      </c>
      <c r="C54" s="4" t="s">
        <v>10</v>
      </c>
      <c r="D54" s="5">
        <v>1</v>
      </c>
      <c r="E54" s="5">
        <v>208</v>
      </c>
      <c r="F54" s="5">
        <v>318</v>
      </c>
      <c r="G54" s="6">
        <v>527</v>
      </c>
      <c r="H54" s="7"/>
    </row>
    <row r="55" spans="1:8" x14ac:dyDescent="0.25">
      <c r="A55" s="48"/>
      <c r="B55" s="48"/>
      <c r="C55" s="8" t="s">
        <v>11</v>
      </c>
      <c r="D55" s="9">
        <v>1.8975330000000001E-3</v>
      </c>
      <c r="E55" s="9">
        <v>0.39468690699999998</v>
      </c>
      <c r="F55" s="9">
        <v>0.60341555999999996</v>
      </c>
      <c r="G55" s="10">
        <v>1</v>
      </c>
      <c r="H55" s="7"/>
    </row>
    <row r="56" spans="1:8" x14ac:dyDescent="0.25">
      <c r="A56" s="47" t="s">
        <v>59</v>
      </c>
      <c r="B56" s="47" t="s">
        <v>60</v>
      </c>
      <c r="C56" s="4" t="s">
        <v>10</v>
      </c>
      <c r="D56" s="5">
        <v>0</v>
      </c>
      <c r="E56" s="5">
        <v>436</v>
      </c>
      <c r="F56" s="5">
        <v>908</v>
      </c>
      <c r="G56" s="6">
        <v>1344</v>
      </c>
      <c r="H56" s="7"/>
    </row>
    <row r="57" spans="1:8" x14ac:dyDescent="0.25">
      <c r="A57" s="48"/>
      <c r="B57" s="48"/>
      <c r="C57" s="8" t="s">
        <v>11</v>
      </c>
      <c r="D57" s="9">
        <v>0</v>
      </c>
      <c r="E57" s="9">
        <v>0.32440476200000001</v>
      </c>
      <c r="F57" s="9">
        <v>0.67559523799999999</v>
      </c>
      <c r="G57" s="10">
        <v>1</v>
      </c>
      <c r="H57" s="7"/>
    </row>
    <row r="58" spans="1:8" x14ac:dyDescent="0.25">
      <c r="A58" s="22"/>
      <c r="B58" s="23"/>
      <c r="C58" s="8" t="s">
        <v>12</v>
      </c>
      <c r="D58" s="11">
        <v>5.7482917000000001E-2</v>
      </c>
      <c r="E58" s="11">
        <v>0.57596072799999998</v>
      </c>
      <c r="F58" s="11">
        <v>0.36655635600000003</v>
      </c>
      <c r="G58" s="11">
        <v>1</v>
      </c>
      <c r="H58" s="7"/>
    </row>
    <row r="62" spans="1:8" ht="33" customHeight="1" x14ac:dyDescent="0.25">
      <c r="A62" s="44" t="s">
        <v>4</v>
      </c>
      <c r="B62" s="45"/>
      <c r="C62" s="46"/>
      <c r="D62" s="2" t="s">
        <v>65</v>
      </c>
      <c r="E62" s="2" t="s">
        <v>64</v>
      </c>
      <c r="F62" s="2" t="s">
        <v>63</v>
      </c>
      <c r="G62" s="3" t="s">
        <v>62</v>
      </c>
      <c r="H62" s="1"/>
    </row>
    <row r="63" spans="1:8" ht="33" customHeight="1" x14ac:dyDescent="0.25">
      <c r="A63" s="22"/>
      <c r="B63" s="23"/>
      <c r="C63" s="8" t="s">
        <v>12</v>
      </c>
      <c r="D63" s="11">
        <v>5.7482917000000001E-2</v>
      </c>
      <c r="E63" s="11">
        <v>0.57596072799999998</v>
      </c>
      <c r="F63" s="11">
        <v>0.36655635600000003</v>
      </c>
      <c r="G63" s="11">
        <v>1</v>
      </c>
      <c r="H63" s="1"/>
    </row>
    <row r="64" spans="1:8" x14ac:dyDescent="0.25">
      <c r="A64" s="47" t="s">
        <v>82</v>
      </c>
      <c r="B64" s="47" t="s">
        <v>81</v>
      </c>
      <c r="C64" s="4" t="s">
        <v>10</v>
      </c>
      <c r="D64" s="5">
        <v>4</v>
      </c>
      <c r="E64" s="5">
        <v>416</v>
      </c>
      <c r="F64" s="5">
        <v>290</v>
      </c>
      <c r="G64" s="6">
        <v>710</v>
      </c>
      <c r="H64" s="7"/>
    </row>
    <row r="65" spans="1:8" x14ac:dyDescent="0.25">
      <c r="A65" s="48"/>
      <c r="B65" s="48"/>
      <c r="C65" s="8" t="s">
        <v>11</v>
      </c>
      <c r="D65" s="9">
        <v>5.6338029999999997E-3</v>
      </c>
      <c r="E65" s="9">
        <v>0.58591549300000001</v>
      </c>
      <c r="F65" s="9">
        <v>0.408450704</v>
      </c>
      <c r="G65" s="10">
        <v>1</v>
      </c>
      <c r="H65" s="7"/>
    </row>
    <row r="66" spans="1:8" x14ac:dyDescent="0.25">
      <c r="A66" s="47" t="s">
        <v>80</v>
      </c>
      <c r="B66" s="47" t="s">
        <v>79</v>
      </c>
      <c r="C66" s="4" t="s">
        <v>10</v>
      </c>
      <c r="D66" s="5">
        <v>5</v>
      </c>
      <c r="E66" s="5">
        <v>451</v>
      </c>
      <c r="F66" s="5">
        <v>455</v>
      </c>
      <c r="G66" s="6">
        <v>911</v>
      </c>
      <c r="H66" s="7"/>
    </row>
    <row r="67" spans="1:8" x14ac:dyDescent="0.25">
      <c r="A67" s="48"/>
      <c r="B67" s="48"/>
      <c r="C67" s="8" t="s">
        <v>11</v>
      </c>
      <c r="D67" s="9">
        <v>5.4884740000000001E-3</v>
      </c>
      <c r="E67" s="9">
        <v>0.495060373</v>
      </c>
      <c r="F67" s="9">
        <v>0.49945115299999998</v>
      </c>
      <c r="G67" s="10">
        <v>1</v>
      </c>
      <c r="H67" s="7"/>
    </row>
    <row r="68" spans="1:8" x14ac:dyDescent="0.25">
      <c r="A68" s="47" t="s">
        <v>78</v>
      </c>
      <c r="B68" s="47" t="s">
        <v>77</v>
      </c>
      <c r="C68" s="4" t="s">
        <v>10</v>
      </c>
      <c r="D68" s="5">
        <v>1</v>
      </c>
      <c r="E68" s="5">
        <v>120</v>
      </c>
      <c r="F68" s="5">
        <v>61</v>
      </c>
      <c r="G68" s="6">
        <v>182</v>
      </c>
      <c r="H68" s="7"/>
    </row>
    <row r="69" spans="1:8" x14ac:dyDescent="0.25">
      <c r="A69" s="48"/>
      <c r="B69" s="48"/>
      <c r="C69" s="8" t="s">
        <v>11</v>
      </c>
      <c r="D69" s="9">
        <v>5.4945050000000002E-3</v>
      </c>
      <c r="E69" s="9">
        <v>0.65934065900000005</v>
      </c>
      <c r="F69" s="9">
        <v>0.33516483499999999</v>
      </c>
      <c r="G69" s="10">
        <v>1</v>
      </c>
      <c r="H69" s="7"/>
    </row>
    <row r="70" spans="1:8" x14ac:dyDescent="0.25">
      <c r="A70" s="47" t="s">
        <v>76</v>
      </c>
      <c r="B70" s="47" t="s">
        <v>75</v>
      </c>
      <c r="C70" s="4" t="s">
        <v>10</v>
      </c>
      <c r="D70" s="5">
        <v>0</v>
      </c>
      <c r="E70" s="5">
        <v>49</v>
      </c>
      <c r="F70" s="5">
        <v>34</v>
      </c>
      <c r="G70" s="6">
        <v>83</v>
      </c>
      <c r="H70" s="7"/>
    </row>
    <row r="71" spans="1:8" x14ac:dyDescent="0.25">
      <c r="A71" s="48"/>
      <c r="B71" s="48"/>
      <c r="C71" s="8" t="s">
        <v>11</v>
      </c>
      <c r="D71" s="9">
        <v>0</v>
      </c>
      <c r="E71" s="9">
        <v>0.59036144599999996</v>
      </c>
      <c r="F71" s="9">
        <v>0.40963855399999999</v>
      </c>
      <c r="G71" s="10">
        <v>1</v>
      </c>
      <c r="H71" s="7"/>
    </row>
    <row r="72" spans="1:8" x14ac:dyDescent="0.25">
      <c r="A72" s="47" t="s">
        <v>74</v>
      </c>
      <c r="B72" s="47" t="s">
        <v>73</v>
      </c>
      <c r="C72" s="4" t="s">
        <v>10</v>
      </c>
      <c r="D72" s="5">
        <v>7</v>
      </c>
      <c r="E72" s="5">
        <v>486</v>
      </c>
      <c r="F72" s="5">
        <v>533</v>
      </c>
      <c r="G72" s="6">
        <v>1026</v>
      </c>
      <c r="H72" s="7"/>
    </row>
    <row r="73" spans="1:8" x14ac:dyDescent="0.25">
      <c r="A73" s="48"/>
      <c r="B73" s="48"/>
      <c r="C73" s="8" t="s">
        <v>11</v>
      </c>
      <c r="D73" s="9">
        <v>6.8226119999999996E-3</v>
      </c>
      <c r="E73" s="9">
        <v>0.47368421100000002</v>
      </c>
      <c r="F73" s="9">
        <v>0.51949317699999997</v>
      </c>
      <c r="G73" s="10">
        <v>1</v>
      </c>
      <c r="H73" s="7"/>
    </row>
    <row r="74" spans="1:8" ht="33" customHeight="1" x14ac:dyDescent="0.25">
      <c r="A74" s="22"/>
      <c r="B74" s="23"/>
      <c r="C74" s="8" t="s">
        <v>12</v>
      </c>
      <c r="D74" s="11">
        <v>5.7482917000000001E-2</v>
      </c>
      <c r="E74" s="11">
        <v>0.57596072799999998</v>
      </c>
      <c r="F74" s="11">
        <v>0.36655635600000003</v>
      </c>
      <c r="G74" s="11">
        <v>1</v>
      </c>
      <c r="H74" s="1"/>
    </row>
  </sheetData>
  <mergeCells count="66">
    <mergeCell ref="B70:B71"/>
    <mergeCell ref="A72:A73"/>
    <mergeCell ref="B72:B73"/>
    <mergeCell ref="A62:C62"/>
    <mergeCell ref="A64:A65"/>
    <mergeCell ref="B64:B65"/>
    <mergeCell ref="A66:A67"/>
    <mergeCell ref="B66:B67"/>
    <mergeCell ref="A68:A69"/>
    <mergeCell ref="B68:B69"/>
    <mergeCell ref="A70:A71"/>
    <mergeCell ref="A4:G4"/>
    <mergeCell ref="A6:C6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54:A55"/>
    <mergeCell ref="B54:B55"/>
    <mergeCell ref="A56:A57"/>
    <mergeCell ref="B56:B57"/>
    <mergeCell ref="A1:H1"/>
    <mergeCell ref="A2:H2"/>
    <mergeCell ref="A3:H3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showGridLines="0" topLeftCell="A55" workbookViewId="0">
      <selection activeCell="D6" sqref="D6:G74"/>
    </sheetView>
  </sheetViews>
  <sheetFormatPr defaultRowHeight="15" x14ac:dyDescent="0.25"/>
  <cols>
    <col min="1" max="1" width="27.28515625" bestFit="1" customWidth="1"/>
    <col min="2" max="2" width="12.28515625" bestFit="1" customWidth="1"/>
    <col min="3" max="3" width="21.140625" bestFit="1" customWidth="1"/>
    <col min="4" max="4" width="8" customWidth="1"/>
    <col min="5" max="5" width="7.28515625" customWidth="1"/>
    <col min="6" max="6" width="13.7109375" customWidth="1"/>
  </cols>
  <sheetData>
    <row r="1" spans="1:7" ht="18.75" customHeight="1" x14ac:dyDescent="0.3">
      <c r="A1" s="49" t="s">
        <v>0</v>
      </c>
      <c r="B1" s="50"/>
      <c r="C1" s="50"/>
      <c r="D1" s="50"/>
      <c r="E1" s="50"/>
      <c r="F1" s="50"/>
      <c r="G1" s="50"/>
    </row>
    <row r="2" spans="1:7" ht="15.75" customHeight="1" x14ac:dyDescent="0.25">
      <c r="A2" s="51" t="s">
        <v>1</v>
      </c>
      <c r="B2" s="50"/>
      <c r="C2" s="50"/>
      <c r="D2" s="50"/>
      <c r="E2" s="50"/>
      <c r="F2" s="50"/>
      <c r="G2" s="50"/>
    </row>
    <row r="3" spans="1:7" ht="12.75" customHeight="1" x14ac:dyDescent="0.25">
      <c r="A3" s="52" t="s">
        <v>72</v>
      </c>
      <c r="B3" s="50"/>
      <c r="C3" s="50"/>
      <c r="D3" s="50"/>
      <c r="E3" s="50"/>
      <c r="F3" s="50"/>
      <c r="G3" s="50"/>
    </row>
    <row r="4" spans="1:7" ht="13.5" customHeight="1" x14ac:dyDescent="0.25">
      <c r="A4" s="43" t="s">
        <v>71</v>
      </c>
      <c r="B4" s="43"/>
      <c r="C4" s="43"/>
      <c r="D4" s="43"/>
      <c r="E4" s="43"/>
      <c r="F4" s="43"/>
    </row>
    <row r="6" spans="1:7" ht="33" customHeight="1" x14ac:dyDescent="0.25">
      <c r="A6" s="44" t="s">
        <v>4</v>
      </c>
      <c r="B6" s="45"/>
      <c r="C6" s="46"/>
      <c r="D6" s="2" t="s">
        <v>70</v>
      </c>
      <c r="E6" s="2" t="s">
        <v>69</v>
      </c>
      <c r="F6" s="3" t="s">
        <v>68</v>
      </c>
      <c r="G6" s="1"/>
    </row>
    <row r="7" spans="1:7" x14ac:dyDescent="0.25">
      <c r="A7" s="22"/>
      <c r="B7" s="23"/>
      <c r="C7" s="8" t="s">
        <v>12</v>
      </c>
      <c r="D7" s="11">
        <v>0.49930487499999998</v>
      </c>
      <c r="E7" s="11">
        <v>0.50069512500000002</v>
      </c>
      <c r="F7" s="11">
        <v>1</v>
      </c>
      <c r="G7" s="7"/>
    </row>
    <row r="8" spans="1:7" x14ac:dyDescent="0.25">
      <c r="A8" s="47" t="s">
        <v>8</v>
      </c>
      <c r="B8" s="47" t="s">
        <v>9</v>
      </c>
      <c r="C8" s="4" t="s">
        <v>10</v>
      </c>
      <c r="D8" s="5">
        <v>44</v>
      </c>
      <c r="E8" s="5">
        <v>8</v>
      </c>
      <c r="F8" s="6">
        <v>52</v>
      </c>
      <c r="G8" s="7"/>
    </row>
    <row r="9" spans="1:7" x14ac:dyDescent="0.25">
      <c r="A9" s="48"/>
      <c r="B9" s="48"/>
      <c r="C9" s="8" t="s">
        <v>11</v>
      </c>
      <c r="D9" s="9">
        <v>0.84615384599999999</v>
      </c>
      <c r="E9" s="9">
        <v>0.15384615400000001</v>
      </c>
      <c r="F9" s="10">
        <v>1</v>
      </c>
      <c r="G9" s="7"/>
    </row>
    <row r="10" spans="1:7" x14ac:dyDescent="0.25">
      <c r="A10" s="47" t="s">
        <v>13</v>
      </c>
      <c r="B10" s="47" t="s">
        <v>14</v>
      </c>
      <c r="C10" s="4" t="s">
        <v>10</v>
      </c>
      <c r="D10" s="5">
        <v>30</v>
      </c>
      <c r="E10" s="5">
        <v>106</v>
      </c>
      <c r="F10" s="6">
        <v>136</v>
      </c>
      <c r="G10" s="7"/>
    </row>
    <row r="11" spans="1:7" x14ac:dyDescent="0.25">
      <c r="A11" s="48"/>
      <c r="B11" s="48"/>
      <c r="C11" s="8" t="s">
        <v>11</v>
      </c>
      <c r="D11" s="9">
        <v>0.22058823499999999</v>
      </c>
      <c r="E11" s="9">
        <v>0.77941176499999998</v>
      </c>
      <c r="F11" s="10">
        <v>1</v>
      </c>
      <c r="G11" s="7"/>
    </row>
    <row r="12" spans="1:7" x14ac:dyDescent="0.25">
      <c r="A12" s="47" t="s">
        <v>15</v>
      </c>
      <c r="B12" s="47" t="s">
        <v>16</v>
      </c>
      <c r="C12" s="4" t="s">
        <v>10</v>
      </c>
      <c r="D12" s="5">
        <v>105</v>
      </c>
      <c r="E12" s="5">
        <v>48</v>
      </c>
      <c r="F12" s="6">
        <v>153</v>
      </c>
      <c r="G12" s="7"/>
    </row>
    <row r="13" spans="1:7" x14ac:dyDescent="0.25">
      <c r="A13" s="48"/>
      <c r="B13" s="48"/>
      <c r="C13" s="8" t="s">
        <v>11</v>
      </c>
      <c r="D13" s="9">
        <v>0.68627450999999995</v>
      </c>
      <c r="E13" s="9">
        <v>0.31372549</v>
      </c>
      <c r="F13" s="10">
        <v>1</v>
      </c>
      <c r="G13" s="7"/>
    </row>
    <row r="14" spans="1:7" x14ac:dyDescent="0.25">
      <c r="A14" s="47" t="s">
        <v>17</v>
      </c>
      <c r="B14" s="47" t="s">
        <v>18</v>
      </c>
      <c r="C14" s="4" t="s">
        <v>10</v>
      </c>
      <c r="D14" s="5">
        <v>39</v>
      </c>
      <c r="E14" s="5">
        <v>62</v>
      </c>
      <c r="F14" s="6">
        <v>101</v>
      </c>
      <c r="G14" s="7"/>
    </row>
    <row r="15" spans="1:7" x14ac:dyDescent="0.25">
      <c r="A15" s="48"/>
      <c r="B15" s="48"/>
      <c r="C15" s="8" t="s">
        <v>11</v>
      </c>
      <c r="D15" s="9">
        <v>0.38613861399999999</v>
      </c>
      <c r="E15" s="9">
        <v>0.61386138599999995</v>
      </c>
      <c r="F15" s="10">
        <v>1</v>
      </c>
      <c r="G15" s="7"/>
    </row>
    <row r="16" spans="1:7" x14ac:dyDescent="0.25">
      <c r="A16" s="47" t="s">
        <v>19</v>
      </c>
      <c r="B16" s="47" t="s">
        <v>20</v>
      </c>
      <c r="C16" s="4" t="s">
        <v>10</v>
      </c>
      <c r="D16" s="5">
        <v>35</v>
      </c>
      <c r="E16" s="5">
        <v>9</v>
      </c>
      <c r="F16" s="6">
        <v>44</v>
      </c>
      <c r="G16" s="7"/>
    </row>
    <row r="17" spans="1:7" x14ac:dyDescent="0.25">
      <c r="A17" s="48"/>
      <c r="B17" s="48"/>
      <c r="C17" s="8" t="s">
        <v>11</v>
      </c>
      <c r="D17" s="9">
        <v>0.79545454500000001</v>
      </c>
      <c r="E17" s="9">
        <v>0.20454545499999999</v>
      </c>
      <c r="F17" s="10">
        <v>1</v>
      </c>
      <c r="G17" s="7"/>
    </row>
    <row r="18" spans="1:7" x14ac:dyDescent="0.25">
      <c r="A18" s="47" t="s">
        <v>21</v>
      </c>
      <c r="B18" s="47" t="s">
        <v>22</v>
      </c>
      <c r="C18" s="4" t="s">
        <v>10</v>
      </c>
      <c r="D18" s="5">
        <v>194</v>
      </c>
      <c r="E18" s="5">
        <v>25</v>
      </c>
      <c r="F18" s="6">
        <v>219</v>
      </c>
      <c r="G18" s="7"/>
    </row>
    <row r="19" spans="1:7" x14ac:dyDescent="0.25">
      <c r="A19" s="48"/>
      <c r="B19" s="48"/>
      <c r="C19" s="8" t="s">
        <v>11</v>
      </c>
      <c r="D19" s="9">
        <v>0.88584474899999999</v>
      </c>
      <c r="E19" s="9">
        <v>0.114155251</v>
      </c>
      <c r="F19" s="10">
        <v>1</v>
      </c>
      <c r="G19" s="7"/>
    </row>
    <row r="20" spans="1:7" x14ac:dyDescent="0.25">
      <c r="A20" s="47" t="s">
        <v>23</v>
      </c>
      <c r="B20" s="47" t="s">
        <v>24</v>
      </c>
      <c r="C20" s="4" t="s">
        <v>10</v>
      </c>
      <c r="D20" s="5">
        <v>13</v>
      </c>
      <c r="E20" s="5">
        <v>0</v>
      </c>
      <c r="F20" s="6">
        <v>13</v>
      </c>
      <c r="G20" s="7"/>
    </row>
    <row r="21" spans="1:7" x14ac:dyDescent="0.25">
      <c r="A21" s="48"/>
      <c r="B21" s="48"/>
      <c r="C21" s="8" t="s">
        <v>11</v>
      </c>
      <c r="D21" s="9">
        <v>1</v>
      </c>
      <c r="E21" s="9">
        <v>0</v>
      </c>
      <c r="F21" s="10">
        <v>1</v>
      </c>
      <c r="G21" s="7"/>
    </row>
    <row r="22" spans="1:7" x14ac:dyDescent="0.25">
      <c r="A22" s="47" t="s">
        <v>25</v>
      </c>
      <c r="B22" s="47" t="s">
        <v>26</v>
      </c>
      <c r="C22" s="4" t="s">
        <v>10</v>
      </c>
      <c r="D22" s="5">
        <v>45</v>
      </c>
      <c r="E22" s="5">
        <v>32</v>
      </c>
      <c r="F22" s="6">
        <v>77</v>
      </c>
      <c r="G22" s="7"/>
    </row>
    <row r="23" spans="1:7" x14ac:dyDescent="0.25">
      <c r="A23" s="48"/>
      <c r="B23" s="48"/>
      <c r="C23" s="8" t="s">
        <v>11</v>
      </c>
      <c r="D23" s="9">
        <v>0.58441558400000004</v>
      </c>
      <c r="E23" s="9">
        <v>0.41558441600000001</v>
      </c>
      <c r="F23" s="10">
        <v>1</v>
      </c>
      <c r="G23" s="7"/>
    </row>
    <row r="24" spans="1:7" x14ac:dyDescent="0.25">
      <c r="A24" s="47" t="s">
        <v>27</v>
      </c>
      <c r="B24" s="47" t="s">
        <v>28</v>
      </c>
      <c r="C24" s="4" t="s">
        <v>10</v>
      </c>
      <c r="D24" s="5">
        <v>50</v>
      </c>
      <c r="E24" s="5">
        <v>143</v>
      </c>
      <c r="F24" s="6">
        <v>193</v>
      </c>
      <c r="G24" s="7"/>
    </row>
    <row r="25" spans="1:7" x14ac:dyDescent="0.25">
      <c r="A25" s="48"/>
      <c r="B25" s="48"/>
      <c r="C25" s="8" t="s">
        <v>11</v>
      </c>
      <c r="D25" s="9">
        <v>0.25906735800000003</v>
      </c>
      <c r="E25" s="9">
        <v>0.74093264199999997</v>
      </c>
      <c r="F25" s="10">
        <v>1</v>
      </c>
      <c r="G25" s="7"/>
    </row>
    <row r="26" spans="1:7" x14ac:dyDescent="0.25">
      <c r="A26" s="47" t="s">
        <v>29</v>
      </c>
      <c r="B26" s="47" t="s">
        <v>30</v>
      </c>
      <c r="C26" s="4" t="s">
        <v>10</v>
      </c>
      <c r="D26" s="5">
        <v>138</v>
      </c>
      <c r="E26" s="5">
        <v>149</v>
      </c>
      <c r="F26" s="6">
        <v>287</v>
      </c>
      <c r="G26" s="7"/>
    </row>
    <row r="27" spans="1:7" x14ac:dyDescent="0.25">
      <c r="A27" s="48"/>
      <c r="B27" s="48"/>
      <c r="C27" s="8" t="s">
        <v>11</v>
      </c>
      <c r="D27" s="9">
        <v>0.480836237</v>
      </c>
      <c r="E27" s="9">
        <v>0.519163763</v>
      </c>
      <c r="F27" s="10">
        <v>1</v>
      </c>
      <c r="G27" s="7"/>
    </row>
    <row r="28" spans="1:7" x14ac:dyDescent="0.25">
      <c r="A28" s="47" t="s">
        <v>31</v>
      </c>
      <c r="B28" s="47" t="s">
        <v>32</v>
      </c>
      <c r="C28" s="4" t="s">
        <v>10</v>
      </c>
      <c r="D28" s="5">
        <v>76</v>
      </c>
      <c r="E28" s="5">
        <v>10</v>
      </c>
      <c r="F28" s="6">
        <v>86</v>
      </c>
      <c r="G28" s="7"/>
    </row>
    <row r="29" spans="1:7" x14ac:dyDescent="0.25">
      <c r="A29" s="48"/>
      <c r="B29" s="48"/>
      <c r="C29" s="8" t="s">
        <v>11</v>
      </c>
      <c r="D29" s="9">
        <v>0.88372092999999996</v>
      </c>
      <c r="E29" s="9">
        <v>0.11627907</v>
      </c>
      <c r="F29" s="10">
        <v>1</v>
      </c>
      <c r="G29" s="7"/>
    </row>
    <row r="30" spans="1:7" x14ac:dyDescent="0.25">
      <c r="A30" s="47" t="s">
        <v>33</v>
      </c>
      <c r="B30" s="47" t="s">
        <v>34</v>
      </c>
      <c r="C30" s="4" t="s">
        <v>10</v>
      </c>
      <c r="D30" s="5">
        <v>174</v>
      </c>
      <c r="E30" s="5">
        <v>84</v>
      </c>
      <c r="F30" s="6">
        <v>258</v>
      </c>
      <c r="G30" s="7"/>
    </row>
    <row r="31" spans="1:7" x14ac:dyDescent="0.25">
      <c r="A31" s="48"/>
      <c r="B31" s="48"/>
      <c r="C31" s="8" t="s">
        <v>11</v>
      </c>
      <c r="D31" s="9">
        <v>0.67441860499999995</v>
      </c>
      <c r="E31" s="9">
        <v>0.325581395</v>
      </c>
      <c r="F31" s="10">
        <v>1</v>
      </c>
      <c r="G31" s="7"/>
    </row>
    <row r="32" spans="1:7" x14ac:dyDescent="0.25">
      <c r="A32" s="47" t="s">
        <v>35</v>
      </c>
      <c r="B32" s="47" t="s">
        <v>36</v>
      </c>
      <c r="C32" s="4" t="s">
        <v>10</v>
      </c>
      <c r="D32" s="5">
        <v>52</v>
      </c>
      <c r="E32" s="5">
        <v>114</v>
      </c>
      <c r="F32" s="6">
        <v>166</v>
      </c>
      <c r="G32" s="7"/>
    </row>
    <row r="33" spans="1:7" x14ac:dyDescent="0.25">
      <c r="A33" s="48"/>
      <c r="B33" s="48"/>
      <c r="C33" s="8" t="s">
        <v>11</v>
      </c>
      <c r="D33" s="9">
        <v>0.313253012</v>
      </c>
      <c r="E33" s="9">
        <v>0.686746988</v>
      </c>
      <c r="F33" s="10">
        <v>1</v>
      </c>
      <c r="G33" s="7"/>
    </row>
    <row r="34" spans="1:7" x14ac:dyDescent="0.25">
      <c r="A34" s="47" t="s">
        <v>37</v>
      </c>
      <c r="B34" s="47" t="s">
        <v>38</v>
      </c>
      <c r="C34" s="4" t="s">
        <v>10</v>
      </c>
      <c r="D34" s="5">
        <v>79</v>
      </c>
      <c r="E34" s="5">
        <v>156</v>
      </c>
      <c r="F34" s="6">
        <v>235</v>
      </c>
      <c r="G34" s="7"/>
    </row>
    <row r="35" spans="1:7" x14ac:dyDescent="0.25">
      <c r="A35" s="48"/>
      <c r="B35" s="48"/>
      <c r="C35" s="8" t="s">
        <v>11</v>
      </c>
      <c r="D35" s="9">
        <v>0.336170213</v>
      </c>
      <c r="E35" s="9">
        <v>0.66382978699999995</v>
      </c>
      <c r="F35" s="10">
        <v>1</v>
      </c>
      <c r="G35" s="7"/>
    </row>
    <row r="36" spans="1:7" x14ac:dyDescent="0.25">
      <c r="A36" s="47" t="s">
        <v>39</v>
      </c>
      <c r="B36" s="47" t="s">
        <v>40</v>
      </c>
      <c r="C36" s="4" t="s">
        <v>10</v>
      </c>
      <c r="D36" s="5">
        <v>110</v>
      </c>
      <c r="E36" s="5">
        <v>51</v>
      </c>
      <c r="F36" s="6">
        <v>161</v>
      </c>
      <c r="G36" s="7"/>
    </row>
    <row r="37" spans="1:7" x14ac:dyDescent="0.25">
      <c r="A37" s="48"/>
      <c r="B37" s="48"/>
      <c r="C37" s="8" t="s">
        <v>11</v>
      </c>
      <c r="D37" s="9">
        <v>0.68322981400000005</v>
      </c>
      <c r="E37" s="9">
        <v>0.31677018600000001</v>
      </c>
      <c r="F37" s="10">
        <v>1</v>
      </c>
      <c r="G37" s="7"/>
    </row>
    <row r="38" spans="1:7" x14ac:dyDescent="0.25">
      <c r="A38" s="47" t="s">
        <v>41</v>
      </c>
      <c r="B38" s="47" t="s">
        <v>42</v>
      </c>
      <c r="C38" s="4" t="s">
        <v>10</v>
      </c>
      <c r="D38" s="5">
        <v>83</v>
      </c>
      <c r="E38" s="5">
        <v>75</v>
      </c>
      <c r="F38" s="6">
        <v>158</v>
      </c>
      <c r="G38" s="7"/>
    </row>
    <row r="39" spans="1:7" x14ac:dyDescent="0.25">
      <c r="A39" s="48"/>
      <c r="B39" s="48"/>
      <c r="C39" s="8" t="s">
        <v>11</v>
      </c>
      <c r="D39" s="9">
        <v>0.52531645599999999</v>
      </c>
      <c r="E39" s="9">
        <v>0.47468354400000001</v>
      </c>
      <c r="F39" s="10">
        <v>1</v>
      </c>
      <c r="G39" s="7"/>
    </row>
    <row r="40" spans="1:7" x14ac:dyDescent="0.25">
      <c r="A40" s="47" t="s">
        <v>43</v>
      </c>
      <c r="B40" s="47" t="s">
        <v>44</v>
      </c>
      <c r="C40" s="4" t="s">
        <v>10</v>
      </c>
      <c r="D40" s="5">
        <v>155</v>
      </c>
      <c r="E40" s="5">
        <v>62</v>
      </c>
      <c r="F40" s="6">
        <v>217</v>
      </c>
      <c r="G40" s="7"/>
    </row>
    <row r="41" spans="1:7" x14ac:dyDescent="0.25">
      <c r="A41" s="48"/>
      <c r="B41" s="48"/>
      <c r="C41" s="8" t="s">
        <v>11</v>
      </c>
      <c r="D41" s="9">
        <v>0.71428571399999996</v>
      </c>
      <c r="E41" s="9">
        <v>0.28571428599999998</v>
      </c>
      <c r="F41" s="10">
        <v>1</v>
      </c>
      <c r="G41" s="7"/>
    </row>
    <row r="42" spans="1:7" x14ac:dyDescent="0.25">
      <c r="A42" s="47" t="s">
        <v>45</v>
      </c>
      <c r="B42" s="47" t="s">
        <v>46</v>
      </c>
      <c r="C42" s="4" t="s">
        <v>10</v>
      </c>
      <c r="D42" s="5">
        <v>114</v>
      </c>
      <c r="E42" s="5">
        <v>28</v>
      </c>
      <c r="F42" s="6">
        <v>142</v>
      </c>
      <c r="G42" s="7"/>
    </row>
    <row r="43" spans="1:7" x14ac:dyDescent="0.25">
      <c r="A43" s="48"/>
      <c r="B43" s="48"/>
      <c r="C43" s="8" t="s">
        <v>11</v>
      </c>
      <c r="D43" s="9">
        <v>0.80281690100000003</v>
      </c>
      <c r="E43" s="9">
        <v>0.197183099</v>
      </c>
      <c r="F43" s="10">
        <v>1</v>
      </c>
      <c r="G43" s="7"/>
    </row>
    <row r="44" spans="1:7" x14ac:dyDescent="0.25">
      <c r="A44" s="47" t="s">
        <v>47</v>
      </c>
      <c r="B44" s="47" t="s">
        <v>48</v>
      </c>
      <c r="C44" s="4" t="s">
        <v>10</v>
      </c>
      <c r="D44" s="5">
        <v>121</v>
      </c>
      <c r="E44" s="5">
        <v>68</v>
      </c>
      <c r="F44" s="6">
        <v>189</v>
      </c>
      <c r="G44" s="7"/>
    </row>
    <row r="45" spans="1:7" x14ac:dyDescent="0.25">
      <c r="A45" s="48"/>
      <c r="B45" s="48"/>
      <c r="C45" s="8" t="s">
        <v>11</v>
      </c>
      <c r="D45" s="9">
        <v>0.64021163999999997</v>
      </c>
      <c r="E45" s="9">
        <v>0.35978835999999997</v>
      </c>
      <c r="F45" s="10">
        <v>1</v>
      </c>
      <c r="G45" s="7"/>
    </row>
    <row r="46" spans="1:7" x14ac:dyDescent="0.25">
      <c r="A46" s="47" t="s">
        <v>49</v>
      </c>
      <c r="B46" s="47" t="s">
        <v>50</v>
      </c>
      <c r="C46" s="4" t="s">
        <v>10</v>
      </c>
      <c r="D46" s="5">
        <v>107</v>
      </c>
      <c r="E46" s="5">
        <v>144</v>
      </c>
      <c r="F46" s="6">
        <v>251</v>
      </c>
      <c r="G46" s="7"/>
    </row>
    <row r="47" spans="1:7" x14ac:dyDescent="0.25">
      <c r="A47" s="48"/>
      <c r="B47" s="48"/>
      <c r="C47" s="8" t="s">
        <v>11</v>
      </c>
      <c r="D47" s="9">
        <v>0.42629482099999999</v>
      </c>
      <c r="E47" s="9">
        <v>0.57370517899999995</v>
      </c>
      <c r="F47" s="10">
        <v>1</v>
      </c>
      <c r="G47" s="7"/>
    </row>
    <row r="48" spans="1:7" x14ac:dyDescent="0.25">
      <c r="A48" s="47" t="s">
        <v>51</v>
      </c>
      <c r="B48" s="47" t="s">
        <v>52</v>
      </c>
      <c r="C48" s="4" t="s">
        <v>10</v>
      </c>
      <c r="D48" s="5">
        <v>75</v>
      </c>
      <c r="E48" s="5">
        <v>45</v>
      </c>
      <c r="F48" s="6">
        <v>120</v>
      </c>
      <c r="G48" s="7"/>
    </row>
    <row r="49" spans="1:7" x14ac:dyDescent="0.25">
      <c r="A49" s="48"/>
      <c r="B49" s="48"/>
      <c r="C49" s="8" t="s">
        <v>11</v>
      </c>
      <c r="D49" s="9">
        <v>0.625</v>
      </c>
      <c r="E49" s="9">
        <v>0.375</v>
      </c>
      <c r="F49" s="10">
        <v>1</v>
      </c>
      <c r="G49" s="7"/>
    </row>
    <row r="50" spans="1:7" x14ac:dyDescent="0.25">
      <c r="A50" s="47" t="s">
        <v>53</v>
      </c>
      <c r="B50" s="47" t="s">
        <v>54</v>
      </c>
      <c r="C50" s="4" t="s">
        <v>10</v>
      </c>
      <c r="D50" s="5">
        <v>148</v>
      </c>
      <c r="E50" s="5">
        <v>16</v>
      </c>
      <c r="F50" s="6">
        <v>164</v>
      </c>
      <c r="G50" s="7"/>
    </row>
    <row r="51" spans="1:7" x14ac:dyDescent="0.25">
      <c r="A51" s="48"/>
      <c r="B51" s="48"/>
      <c r="C51" s="8" t="s">
        <v>11</v>
      </c>
      <c r="D51" s="9">
        <v>0.90243902399999998</v>
      </c>
      <c r="E51" s="9">
        <v>9.7560975999999994E-2</v>
      </c>
      <c r="F51" s="10">
        <v>1</v>
      </c>
      <c r="G51" s="7"/>
    </row>
    <row r="52" spans="1:7" x14ac:dyDescent="0.25">
      <c r="A52" s="47" t="s">
        <v>55</v>
      </c>
      <c r="B52" s="47" t="s">
        <v>56</v>
      </c>
      <c r="C52" s="4" t="s">
        <v>10</v>
      </c>
      <c r="D52" s="5">
        <v>12</v>
      </c>
      <c r="E52" s="5">
        <v>0</v>
      </c>
      <c r="F52" s="6">
        <v>12</v>
      </c>
      <c r="G52" s="7"/>
    </row>
    <row r="53" spans="1:7" x14ac:dyDescent="0.25">
      <c r="A53" s="48"/>
      <c r="B53" s="48"/>
      <c r="C53" s="8" t="s">
        <v>11</v>
      </c>
      <c r="D53" s="9">
        <v>1</v>
      </c>
      <c r="E53" s="9">
        <v>0</v>
      </c>
      <c r="F53" s="10">
        <v>1</v>
      </c>
      <c r="G53" s="7"/>
    </row>
    <row r="54" spans="1:7" x14ac:dyDescent="0.25">
      <c r="A54" s="47" t="s">
        <v>57</v>
      </c>
      <c r="B54" s="47" t="s">
        <v>58</v>
      </c>
      <c r="C54" s="4" t="s">
        <v>10</v>
      </c>
      <c r="D54" s="5">
        <v>83</v>
      </c>
      <c r="E54" s="5">
        <v>48</v>
      </c>
      <c r="F54" s="6">
        <v>131</v>
      </c>
      <c r="G54" s="7"/>
    </row>
    <row r="55" spans="1:7" x14ac:dyDescent="0.25">
      <c r="A55" s="48"/>
      <c r="B55" s="48"/>
      <c r="C55" s="8" t="s">
        <v>11</v>
      </c>
      <c r="D55" s="9">
        <v>0.63358778599999999</v>
      </c>
      <c r="E55" s="9">
        <v>0.36641221400000001</v>
      </c>
      <c r="F55" s="10">
        <v>1</v>
      </c>
      <c r="G55" s="7"/>
    </row>
    <row r="56" spans="1:7" x14ac:dyDescent="0.25">
      <c r="A56" s="47" t="s">
        <v>59</v>
      </c>
      <c r="B56" s="47" t="s">
        <v>60</v>
      </c>
      <c r="C56" s="4" t="s">
        <v>10</v>
      </c>
      <c r="D56" s="5">
        <v>167</v>
      </c>
      <c r="E56" s="5">
        <v>45</v>
      </c>
      <c r="F56" s="6">
        <v>212</v>
      </c>
      <c r="G56" s="7"/>
    </row>
    <row r="57" spans="1:7" x14ac:dyDescent="0.25">
      <c r="A57" s="48"/>
      <c r="B57" s="48"/>
      <c r="C57" s="8" t="s">
        <v>11</v>
      </c>
      <c r="D57" s="9">
        <v>0.78773584900000004</v>
      </c>
      <c r="E57" s="9">
        <v>0.21226415100000001</v>
      </c>
      <c r="F57" s="10">
        <v>1</v>
      </c>
      <c r="G57" s="7"/>
    </row>
    <row r="58" spans="1:7" x14ac:dyDescent="0.25">
      <c r="A58" s="22"/>
      <c r="B58" s="23"/>
      <c r="C58" s="8" t="s">
        <v>12</v>
      </c>
      <c r="D58" s="11">
        <v>0.49930487499999998</v>
      </c>
      <c r="E58" s="11">
        <v>0.50069512500000002</v>
      </c>
      <c r="F58" s="11">
        <v>1</v>
      </c>
      <c r="G58" s="7"/>
    </row>
    <row r="62" spans="1:7" ht="33" customHeight="1" x14ac:dyDescent="0.25">
      <c r="A62" s="44" t="s">
        <v>4</v>
      </c>
      <c r="B62" s="45"/>
      <c r="C62" s="46"/>
      <c r="D62" s="2" t="s">
        <v>70</v>
      </c>
      <c r="E62" s="2" t="s">
        <v>69</v>
      </c>
      <c r="F62" s="3" t="s">
        <v>68</v>
      </c>
      <c r="G62" s="1"/>
    </row>
    <row r="63" spans="1:7" ht="33" customHeight="1" x14ac:dyDescent="0.25">
      <c r="A63" s="22"/>
      <c r="B63" s="23"/>
      <c r="C63" s="8" t="s">
        <v>12</v>
      </c>
      <c r="D63" s="11">
        <v>0.49930487499999998</v>
      </c>
      <c r="E63" s="11">
        <v>0.50069512500000002</v>
      </c>
      <c r="F63" s="11">
        <v>1</v>
      </c>
      <c r="G63" s="1"/>
    </row>
    <row r="64" spans="1:7" x14ac:dyDescent="0.25">
      <c r="A64" s="47" t="s">
        <v>82</v>
      </c>
      <c r="B64" s="47" t="s">
        <v>81</v>
      </c>
      <c r="C64" s="4" t="s">
        <v>10</v>
      </c>
      <c r="D64" s="5">
        <v>195</v>
      </c>
      <c r="E64" s="5">
        <v>64</v>
      </c>
      <c r="F64" s="6">
        <v>259</v>
      </c>
      <c r="G64" s="7"/>
    </row>
    <row r="65" spans="1:7" x14ac:dyDescent="0.25">
      <c r="A65" s="48"/>
      <c r="B65" s="48"/>
      <c r="C65" s="8" t="s">
        <v>11</v>
      </c>
      <c r="D65" s="9">
        <v>0.752895753</v>
      </c>
      <c r="E65" s="9">
        <v>0.247104247</v>
      </c>
      <c r="F65" s="10">
        <v>1</v>
      </c>
      <c r="G65" s="7"/>
    </row>
    <row r="66" spans="1:7" x14ac:dyDescent="0.25">
      <c r="A66" s="47" t="s">
        <v>80</v>
      </c>
      <c r="B66" s="47" t="s">
        <v>79</v>
      </c>
      <c r="C66" s="4" t="s">
        <v>10</v>
      </c>
      <c r="D66" s="5">
        <v>287</v>
      </c>
      <c r="E66" s="5">
        <v>115</v>
      </c>
      <c r="F66" s="6">
        <v>402</v>
      </c>
      <c r="G66" s="7"/>
    </row>
    <row r="67" spans="1:7" x14ac:dyDescent="0.25">
      <c r="A67" s="48"/>
      <c r="B67" s="48"/>
      <c r="C67" s="8" t="s">
        <v>11</v>
      </c>
      <c r="D67" s="9">
        <v>0.71393034799999999</v>
      </c>
      <c r="E67" s="9">
        <v>0.28606965200000001</v>
      </c>
      <c r="F67" s="10">
        <v>1</v>
      </c>
      <c r="G67" s="7"/>
    </row>
    <row r="68" spans="1:7" x14ac:dyDescent="0.25">
      <c r="A68" s="47" t="s">
        <v>78</v>
      </c>
      <c r="B68" s="47" t="s">
        <v>77</v>
      </c>
      <c r="C68" s="4" t="s">
        <v>10</v>
      </c>
      <c r="D68" s="5">
        <v>37</v>
      </c>
      <c r="E68" s="5">
        <v>10</v>
      </c>
      <c r="F68" s="6">
        <v>47</v>
      </c>
      <c r="G68" s="7"/>
    </row>
    <row r="69" spans="1:7" x14ac:dyDescent="0.25">
      <c r="A69" s="48"/>
      <c r="B69" s="48"/>
      <c r="C69" s="8" t="s">
        <v>11</v>
      </c>
      <c r="D69" s="9">
        <v>0.78723404299999999</v>
      </c>
      <c r="E69" s="9">
        <v>0.21276595700000001</v>
      </c>
      <c r="F69" s="10">
        <v>1</v>
      </c>
      <c r="G69" s="7"/>
    </row>
    <row r="70" spans="1:7" x14ac:dyDescent="0.25">
      <c r="A70" s="47" t="s">
        <v>76</v>
      </c>
      <c r="B70" s="47" t="s">
        <v>75</v>
      </c>
      <c r="C70" s="4" t="s">
        <v>10</v>
      </c>
      <c r="D70" s="5">
        <v>18</v>
      </c>
      <c r="E70" s="5">
        <v>7</v>
      </c>
      <c r="F70" s="6">
        <v>25</v>
      </c>
      <c r="G70" s="7"/>
    </row>
    <row r="71" spans="1:7" x14ac:dyDescent="0.25">
      <c r="A71" s="48"/>
      <c r="B71" s="48"/>
      <c r="C71" s="8" t="s">
        <v>11</v>
      </c>
      <c r="D71" s="9">
        <v>0.72</v>
      </c>
      <c r="E71" s="9">
        <v>0.28000000000000003</v>
      </c>
      <c r="F71" s="10">
        <v>1</v>
      </c>
      <c r="G71" s="7"/>
    </row>
    <row r="72" spans="1:7" x14ac:dyDescent="0.25">
      <c r="A72" s="47" t="s">
        <v>74</v>
      </c>
      <c r="B72" s="47" t="s">
        <v>73</v>
      </c>
      <c r="C72" s="4" t="s">
        <v>10</v>
      </c>
      <c r="D72" s="5">
        <v>78</v>
      </c>
      <c r="E72" s="5">
        <v>198</v>
      </c>
      <c r="F72" s="6">
        <v>276</v>
      </c>
      <c r="G72" s="7"/>
    </row>
    <row r="73" spans="1:7" x14ac:dyDescent="0.25">
      <c r="A73" s="48"/>
      <c r="B73" s="48"/>
      <c r="C73" s="8" t="s">
        <v>11</v>
      </c>
      <c r="D73" s="9">
        <v>0.28260869599999999</v>
      </c>
      <c r="E73" s="9">
        <v>0.71739130399999995</v>
      </c>
      <c r="F73" s="10">
        <v>1</v>
      </c>
      <c r="G73" s="7"/>
    </row>
    <row r="74" spans="1:7" ht="33" customHeight="1" x14ac:dyDescent="0.25">
      <c r="A74" s="22"/>
      <c r="B74" s="23"/>
      <c r="C74" s="8" t="s">
        <v>12</v>
      </c>
      <c r="D74" s="11">
        <v>0.49930487499999998</v>
      </c>
      <c r="E74" s="11">
        <v>0.50069512500000002</v>
      </c>
      <c r="F74" s="11">
        <v>1</v>
      </c>
      <c r="G74" s="1"/>
    </row>
  </sheetData>
  <mergeCells count="66">
    <mergeCell ref="B70:B71"/>
    <mergeCell ref="A72:A73"/>
    <mergeCell ref="B72:B73"/>
    <mergeCell ref="A62:C62"/>
    <mergeCell ref="A64:A65"/>
    <mergeCell ref="B64:B65"/>
    <mergeCell ref="A66:A67"/>
    <mergeCell ref="B66:B67"/>
    <mergeCell ref="A68:A69"/>
    <mergeCell ref="B68:B69"/>
    <mergeCell ref="A70:A71"/>
    <mergeCell ref="A4:F4"/>
    <mergeCell ref="A6:C6"/>
    <mergeCell ref="A8:A9"/>
    <mergeCell ref="B8:B9"/>
    <mergeCell ref="A10:A11"/>
    <mergeCell ref="B10:B11"/>
    <mergeCell ref="A12:A13"/>
    <mergeCell ref="B12:B13"/>
    <mergeCell ref="A14:A15"/>
    <mergeCell ref="B14:B15"/>
    <mergeCell ref="A16:A17"/>
    <mergeCell ref="B16:B17"/>
    <mergeCell ref="A18:A19"/>
    <mergeCell ref="B18:B19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54:A55"/>
    <mergeCell ref="B54:B55"/>
    <mergeCell ref="A56:A57"/>
    <mergeCell ref="B56:B57"/>
    <mergeCell ref="A1:G1"/>
    <mergeCell ref="A2:G2"/>
    <mergeCell ref="A3:G3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D6" sqref="D6:G74"/>
    </sheetView>
  </sheetViews>
  <sheetFormatPr defaultRowHeight="15" x14ac:dyDescent="0.25"/>
  <cols>
    <col min="1" max="1" width="26.140625" bestFit="1" customWidth="1"/>
    <col min="2" max="2" width="12.28515625" bestFit="1" customWidth="1"/>
    <col min="3" max="3" width="21.140625" bestFit="1" customWidth="1"/>
    <col min="4" max="4" width="7.140625" customWidth="1"/>
    <col min="5" max="6" width="7.28515625" customWidth="1"/>
    <col min="7" max="7" width="31" bestFit="1" customWidth="1"/>
  </cols>
  <sheetData>
    <row r="1" spans="1:8" ht="18.75" customHeight="1" x14ac:dyDescent="0.3">
      <c r="A1" s="49" t="s">
        <v>0</v>
      </c>
      <c r="B1" s="50"/>
      <c r="C1" s="50"/>
      <c r="D1" s="50"/>
      <c r="E1" s="50"/>
      <c r="F1" s="50"/>
      <c r="G1" s="50"/>
      <c r="H1" s="50"/>
    </row>
    <row r="2" spans="1:8" ht="15.75" customHeight="1" x14ac:dyDescent="0.25">
      <c r="A2" s="51" t="s">
        <v>1</v>
      </c>
      <c r="B2" s="50"/>
      <c r="C2" s="50"/>
      <c r="D2" s="50"/>
      <c r="E2" s="50"/>
      <c r="F2" s="50"/>
      <c r="G2" s="50"/>
      <c r="H2" s="50"/>
    </row>
    <row r="3" spans="1:8" ht="12.75" customHeight="1" x14ac:dyDescent="0.25">
      <c r="A3" s="52" t="s">
        <v>83</v>
      </c>
      <c r="B3" s="50"/>
      <c r="C3" s="50"/>
      <c r="D3" s="50"/>
      <c r="E3" s="50"/>
      <c r="F3" s="50"/>
      <c r="G3" s="50"/>
      <c r="H3" s="50"/>
    </row>
    <row r="4" spans="1:8" ht="13.5" customHeight="1" x14ac:dyDescent="0.25">
      <c r="A4" s="43" t="s">
        <v>3</v>
      </c>
      <c r="B4" s="43"/>
      <c r="C4" s="43"/>
      <c r="D4" s="43"/>
      <c r="E4" s="43"/>
      <c r="F4" s="43"/>
      <c r="G4" s="43"/>
    </row>
    <row r="19" spans="1:1" x14ac:dyDescent="0.25">
      <c r="A19" s="12" t="s">
        <v>61</v>
      </c>
    </row>
  </sheetData>
  <mergeCells count="4">
    <mergeCell ref="A4:G4"/>
    <mergeCell ref="A1:H1"/>
    <mergeCell ref="A2:H2"/>
    <mergeCell ref="A3:H3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D6" sqref="D6:G74"/>
    </sheetView>
  </sheetViews>
  <sheetFormatPr defaultRowHeight="15" x14ac:dyDescent="0.25"/>
  <cols>
    <col min="1" max="1" width="26.140625" bestFit="1" customWidth="1"/>
    <col min="2" max="2" width="12.28515625" bestFit="1" customWidth="1"/>
    <col min="3" max="3" width="21.140625" bestFit="1" customWidth="1"/>
    <col min="4" max="4" width="6.28515625" customWidth="1"/>
    <col min="5" max="6" width="7.28515625" customWidth="1"/>
    <col min="7" max="7" width="36" bestFit="1" customWidth="1"/>
  </cols>
  <sheetData>
    <row r="1" spans="1:8" ht="18.75" customHeight="1" x14ac:dyDescent="0.3">
      <c r="A1" s="49" t="s">
        <v>0</v>
      </c>
      <c r="B1" s="50"/>
      <c r="C1" s="50"/>
      <c r="D1" s="50"/>
      <c r="E1" s="50"/>
      <c r="F1" s="50"/>
      <c r="G1" s="50"/>
      <c r="H1" s="50"/>
    </row>
    <row r="2" spans="1:8" ht="15.75" customHeight="1" x14ac:dyDescent="0.25">
      <c r="A2" s="51" t="s">
        <v>1</v>
      </c>
      <c r="B2" s="50"/>
      <c r="C2" s="50"/>
      <c r="D2" s="50"/>
      <c r="E2" s="50"/>
      <c r="F2" s="50"/>
      <c r="G2" s="50"/>
      <c r="H2" s="50"/>
    </row>
    <row r="3" spans="1:8" ht="12.75" customHeight="1" x14ac:dyDescent="0.25">
      <c r="A3" s="52" t="s">
        <v>84</v>
      </c>
      <c r="B3" s="50"/>
      <c r="C3" s="50"/>
      <c r="D3" s="50"/>
      <c r="E3" s="50"/>
      <c r="F3" s="50"/>
      <c r="G3" s="50"/>
      <c r="H3" s="50"/>
    </row>
    <row r="4" spans="1:8" ht="13.5" customHeight="1" x14ac:dyDescent="0.25">
      <c r="A4" s="43" t="s">
        <v>66</v>
      </c>
      <c r="B4" s="43"/>
      <c r="C4" s="43"/>
      <c r="D4" s="43"/>
      <c r="E4" s="43"/>
      <c r="F4" s="43"/>
      <c r="G4" s="43"/>
    </row>
    <row r="19" spans="1:1" x14ac:dyDescent="0.25">
      <c r="A19" s="12" t="s">
        <v>61</v>
      </c>
    </row>
  </sheetData>
  <mergeCells count="4">
    <mergeCell ref="A4:G4"/>
    <mergeCell ref="A1:H1"/>
    <mergeCell ref="A2:H2"/>
    <mergeCell ref="A3:H3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activeCell="D6" sqref="D6:G74"/>
    </sheetView>
  </sheetViews>
  <sheetFormatPr defaultRowHeight="15" x14ac:dyDescent="0.25"/>
  <cols>
    <col min="1" max="1" width="26.140625" bestFit="1" customWidth="1"/>
    <col min="2" max="2" width="12.28515625" bestFit="1" customWidth="1"/>
    <col min="3" max="3" width="21.140625" bestFit="1" customWidth="1"/>
    <col min="4" max="5" width="7.28515625" customWidth="1"/>
    <col min="6" max="6" width="30.140625" bestFit="1" customWidth="1"/>
  </cols>
  <sheetData>
    <row r="1" spans="1:7" ht="18.75" customHeight="1" x14ac:dyDescent="0.3">
      <c r="A1" s="49" t="s">
        <v>0</v>
      </c>
      <c r="B1" s="50"/>
      <c r="C1" s="50"/>
      <c r="D1" s="50"/>
      <c r="E1" s="50"/>
      <c r="F1" s="50"/>
      <c r="G1" s="50"/>
    </row>
    <row r="2" spans="1:7" ht="15.75" customHeight="1" x14ac:dyDescent="0.25">
      <c r="A2" s="51" t="s">
        <v>1</v>
      </c>
      <c r="B2" s="50"/>
      <c r="C2" s="50"/>
      <c r="D2" s="50"/>
      <c r="E2" s="50"/>
      <c r="F2" s="50"/>
      <c r="G2" s="50"/>
    </row>
    <row r="3" spans="1:7" ht="12.75" customHeight="1" x14ac:dyDescent="0.25">
      <c r="A3" s="52" t="s">
        <v>85</v>
      </c>
      <c r="B3" s="50"/>
      <c r="C3" s="50"/>
      <c r="D3" s="50"/>
      <c r="E3" s="50"/>
      <c r="F3" s="50"/>
      <c r="G3" s="50"/>
    </row>
    <row r="4" spans="1:7" ht="13.5" customHeight="1" x14ac:dyDescent="0.25">
      <c r="A4" s="43" t="s">
        <v>71</v>
      </c>
      <c r="B4" s="43"/>
      <c r="C4" s="43"/>
      <c r="D4" s="43"/>
      <c r="E4" s="43"/>
      <c r="F4" s="43"/>
    </row>
    <row r="19" spans="1:1" x14ac:dyDescent="0.25">
      <c r="A19" s="12" t="s">
        <v>61</v>
      </c>
    </row>
  </sheetData>
  <mergeCells count="4">
    <mergeCell ref="A4:F4"/>
    <mergeCell ref="A1:G1"/>
    <mergeCell ref="A2:G2"/>
    <mergeCell ref="A3:G3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EM</vt:lpstr>
      <vt:lpstr>RVU</vt:lpstr>
      <vt:lpstr>Subsequent</vt:lpstr>
      <vt:lpstr>Discharge</vt:lpstr>
      <vt:lpstr>SRMC Initial</vt:lpstr>
      <vt:lpstr>SRMC Subsequent</vt:lpstr>
      <vt:lpstr>SRMC Discharge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 Analysis (NEWMEXICO) - IBM Cognos PowerPlay Studio</dc:title>
  <dc:creator>Kendall M Rogers</dc:creator>
  <cp:lastModifiedBy>Marguerite Pacheco</cp:lastModifiedBy>
  <dcterms:created xsi:type="dcterms:W3CDTF">2016-01-05T23:31:01Z</dcterms:created>
  <dcterms:modified xsi:type="dcterms:W3CDTF">2017-04-19T20:38:45Z</dcterms:modified>
</cp:coreProperties>
</file>